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0" yWindow="60" windowWidth="20490" windowHeight="7695"/>
  </bookViews>
  <sheets>
    <sheet name="Hoxwell fishing" sheetId="4" r:id="rId1"/>
    <sheet name="Товары других производителей" sheetId="7" r:id="rId2"/>
    <sheet name="Зимний ассортимент" sheetId="6" r:id="rId3"/>
  </sheets>
  <definedNames>
    <definedName name="_xlnm._FilterDatabase" localSheetId="0" hidden="1">'Hoxwell fishing'!$A$16:$J$16</definedName>
    <definedName name="_xlnm._FilterDatabase" localSheetId="2" hidden="1">'Зимний ассортимент'!$A$16:$J$16</definedName>
    <definedName name="_xlnm._FilterDatabase" localSheetId="1" hidden="1">'Товары других производителей'!$A$16:$J$16</definedName>
    <definedName name="ТипЦен" localSheetId="2">'Зимний ассортимент'!$E$13</definedName>
    <definedName name="ТипЦен" localSheetId="1">'Товары других производителей'!$E$13</definedName>
    <definedName name="ТипЦен">'Hoxwell fishing'!$E$13</definedName>
    <definedName name="ь95">'Hoxwell fishing'!$H$95</definedName>
  </definedNames>
  <calcPr calcId="145621"/>
</workbook>
</file>

<file path=xl/calcChain.xml><?xml version="1.0" encoding="utf-8"?>
<calcChain xmlns="http://schemas.openxmlformats.org/spreadsheetml/2006/main">
  <c r="L95" i="4" l="1"/>
  <c r="K95" i="4"/>
  <c r="L61" i="4"/>
  <c r="K61" i="4"/>
  <c r="L64" i="4"/>
  <c r="K64" i="4"/>
  <c r="L63" i="4"/>
  <c r="K63" i="4"/>
  <c r="L62" i="4"/>
  <c r="K62" i="4"/>
  <c r="L60" i="4"/>
  <c r="K60" i="4"/>
  <c r="L78" i="4"/>
  <c r="L77" i="4"/>
  <c r="K78" i="4"/>
  <c r="K77" i="4"/>
  <c r="L76" i="4"/>
  <c r="K76" i="4"/>
  <c r="L74" i="4"/>
  <c r="K74" i="4"/>
  <c r="L69" i="4"/>
  <c r="K69" i="4"/>
  <c r="L67" i="4"/>
  <c r="L199" i="6"/>
  <c r="K199" i="6"/>
  <c r="L198" i="6"/>
  <c r="K198" i="6"/>
  <c r="L197" i="6"/>
  <c r="K197" i="6"/>
  <c r="L196" i="6"/>
  <c r="K196" i="6"/>
  <c r="L195" i="6"/>
  <c r="K195" i="6"/>
  <c r="L194" i="6"/>
  <c r="K194" i="6"/>
  <c r="L193" i="6"/>
  <c r="K193" i="6"/>
  <c r="K99" i="4"/>
  <c r="L99" i="4"/>
  <c r="L191" i="6"/>
  <c r="K191" i="6"/>
  <c r="L190" i="6"/>
  <c r="K190" i="6"/>
  <c r="L189" i="6"/>
  <c r="K189" i="6"/>
  <c r="L188" i="6"/>
  <c r="K188" i="6"/>
  <c r="L187" i="6"/>
  <c r="K187" i="6"/>
  <c r="L186" i="6"/>
  <c r="K186" i="6"/>
  <c r="L185" i="6"/>
  <c r="K185" i="6"/>
  <c r="L184" i="6"/>
  <c r="K184" i="6"/>
  <c r="L183" i="6"/>
  <c r="K183" i="6"/>
  <c r="L182" i="6"/>
  <c r="K182" i="6"/>
  <c r="L181" i="6"/>
  <c r="K181" i="6"/>
  <c r="L180" i="6"/>
  <c r="K180" i="6"/>
  <c r="L179" i="6"/>
  <c r="K179" i="6"/>
  <c r="L178" i="6"/>
  <c r="K178" i="6"/>
  <c r="L177" i="6"/>
  <c r="K177" i="6"/>
  <c r="L176" i="6"/>
  <c r="K176" i="6"/>
  <c r="L175" i="6"/>
  <c r="K175" i="6"/>
  <c r="L174" i="6"/>
  <c r="K174" i="6"/>
  <c r="L173" i="6"/>
  <c r="K173" i="6"/>
  <c r="L172" i="6"/>
  <c r="K172" i="6"/>
  <c r="L171" i="6"/>
  <c r="K171" i="6"/>
  <c r="L170" i="6"/>
  <c r="K170" i="6"/>
  <c r="L169" i="6"/>
  <c r="K169" i="6"/>
  <c r="L168" i="6"/>
  <c r="K168" i="6"/>
  <c r="L167" i="6"/>
  <c r="K167" i="6"/>
  <c r="L166" i="6"/>
  <c r="K166" i="6"/>
  <c r="L165" i="6"/>
  <c r="K165" i="6"/>
  <c r="L164" i="6"/>
  <c r="K164" i="6"/>
  <c r="L159" i="4"/>
  <c r="K159" i="4"/>
  <c r="L163" i="6"/>
  <c r="K163" i="6"/>
  <c r="K27" i="6" l="1"/>
  <c r="L27" i="6"/>
  <c r="K28" i="6"/>
  <c r="L28" i="6"/>
  <c r="K30" i="6"/>
  <c r="L30" i="6"/>
  <c r="K31" i="6"/>
  <c r="L31" i="6"/>
  <c r="K32" i="6"/>
  <c r="L32" i="6"/>
  <c r="K33" i="6"/>
  <c r="L33" i="6"/>
  <c r="K34" i="6"/>
  <c r="L34" i="6"/>
  <c r="K35" i="6"/>
  <c r="L35" i="6"/>
  <c r="K36" i="6"/>
  <c r="L36" i="6"/>
  <c r="K37" i="6"/>
  <c r="L37" i="6"/>
  <c r="K38" i="6"/>
  <c r="L38" i="6"/>
  <c r="K39" i="6"/>
  <c r="L39" i="6"/>
  <c r="K29" i="6"/>
  <c r="L29" i="6"/>
  <c r="K40" i="6"/>
  <c r="L40" i="6"/>
  <c r="L26" i="6"/>
  <c r="K26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24" i="6"/>
  <c r="K128" i="6"/>
  <c r="K127" i="6"/>
  <c r="K126" i="6"/>
  <c r="K125" i="6"/>
  <c r="K124" i="6"/>
  <c r="L116" i="6"/>
  <c r="L117" i="6"/>
  <c r="L118" i="6"/>
  <c r="L119" i="6"/>
  <c r="L120" i="6"/>
  <c r="L121" i="6"/>
  <c r="L122" i="6"/>
  <c r="L115" i="6"/>
  <c r="K116" i="6"/>
  <c r="K117" i="6"/>
  <c r="K118" i="6"/>
  <c r="K119" i="6"/>
  <c r="K120" i="6"/>
  <c r="K121" i="6"/>
  <c r="K122" i="6"/>
  <c r="K115" i="6"/>
  <c r="L25" i="6"/>
  <c r="K25" i="6"/>
  <c r="L24" i="6"/>
  <c r="K24" i="6"/>
  <c r="L23" i="6"/>
  <c r="K23" i="6"/>
  <c r="L22" i="6"/>
  <c r="K22" i="6"/>
  <c r="L21" i="6"/>
  <c r="K21" i="6"/>
  <c r="L20" i="6"/>
  <c r="K20" i="6"/>
  <c r="L95" i="6"/>
  <c r="K95" i="6"/>
  <c r="L94" i="6"/>
  <c r="K94" i="6"/>
  <c r="L93" i="6"/>
  <c r="K93" i="6"/>
  <c r="L92" i="6"/>
  <c r="K92" i="6"/>
  <c r="L91" i="6"/>
  <c r="K91" i="6"/>
  <c r="L90" i="6"/>
  <c r="K90" i="6"/>
  <c r="L89" i="6"/>
  <c r="K89" i="6"/>
  <c r="L88" i="6"/>
  <c r="K88" i="6"/>
  <c r="L87" i="6"/>
  <c r="K87" i="6"/>
  <c r="L19" i="6"/>
  <c r="K19" i="6"/>
  <c r="L47" i="6"/>
  <c r="K47" i="6"/>
  <c r="L46" i="6"/>
  <c r="K46" i="6"/>
  <c r="L45" i="6"/>
  <c r="K45" i="6"/>
  <c r="L113" i="6"/>
  <c r="K113" i="6"/>
  <c r="L111" i="6"/>
  <c r="K111" i="6"/>
  <c r="L101" i="6"/>
  <c r="L102" i="6"/>
  <c r="L103" i="6"/>
  <c r="L104" i="6"/>
  <c r="L105" i="6"/>
  <c r="L106" i="6"/>
  <c r="L107" i="6"/>
  <c r="L108" i="6"/>
  <c r="L109" i="6"/>
  <c r="L100" i="6"/>
  <c r="K101" i="6"/>
  <c r="K102" i="6"/>
  <c r="K103" i="6"/>
  <c r="K104" i="6"/>
  <c r="K105" i="6"/>
  <c r="K106" i="6"/>
  <c r="K107" i="6"/>
  <c r="K108" i="6"/>
  <c r="K109" i="6"/>
  <c r="K100" i="6"/>
  <c r="L98" i="6"/>
  <c r="L97" i="6"/>
  <c r="K98" i="6"/>
  <c r="K97" i="6"/>
  <c r="L90" i="7"/>
  <c r="K90" i="7"/>
  <c r="L89" i="7"/>
  <c r="K89" i="7"/>
  <c r="L82" i="6"/>
  <c r="L83" i="6"/>
  <c r="L84" i="6"/>
  <c r="L85" i="6"/>
  <c r="K82" i="6"/>
  <c r="K83" i="6"/>
  <c r="K84" i="6"/>
  <c r="K85" i="6"/>
  <c r="K76" i="6"/>
  <c r="K77" i="6"/>
  <c r="K78" i="6"/>
  <c r="K79" i="6"/>
  <c r="K80" i="6"/>
  <c r="K81" i="6"/>
  <c r="L76" i="6"/>
  <c r="L77" i="6"/>
  <c r="L78" i="6"/>
  <c r="L79" i="6"/>
  <c r="L80" i="6"/>
  <c r="L81" i="6"/>
  <c r="L72" i="6"/>
  <c r="K72" i="6"/>
  <c r="K68" i="6"/>
  <c r="K69" i="6"/>
  <c r="K70" i="6"/>
  <c r="K73" i="6"/>
  <c r="K74" i="6"/>
  <c r="L68" i="6"/>
  <c r="L69" i="6"/>
  <c r="L70" i="6"/>
  <c r="L73" i="6"/>
  <c r="L67" i="6"/>
  <c r="K67" i="6"/>
  <c r="L74" i="6"/>
  <c r="L66" i="6"/>
  <c r="K66" i="6"/>
  <c r="L93" i="4" l="1"/>
  <c r="L92" i="4"/>
  <c r="K93" i="4"/>
  <c r="K92" i="4"/>
  <c r="L93" i="7"/>
  <c r="K93" i="7"/>
  <c r="L79" i="7"/>
  <c r="K79" i="7"/>
  <c r="L77" i="7"/>
  <c r="K77" i="7"/>
  <c r="L65" i="4"/>
  <c r="L88" i="4"/>
  <c r="K88" i="4"/>
  <c r="L87" i="4"/>
  <c r="K87" i="4"/>
  <c r="L86" i="4"/>
  <c r="K86" i="4"/>
  <c r="L85" i="4"/>
  <c r="K85" i="4"/>
  <c r="L56" i="7"/>
  <c r="K56" i="7"/>
  <c r="L26" i="7"/>
  <c r="K26" i="7"/>
  <c r="L25" i="7"/>
  <c r="K25" i="7"/>
  <c r="L24" i="7"/>
  <c r="K24" i="7"/>
  <c r="L23" i="7"/>
  <c r="K23" i="7"/>
  <c r="L22" i="7"/>
  <c r="K22" i="7"/>
  <c r="K94" i="4"/>
  <c r="L66" i="4"/>
  <c r="L98" i="4"/>
  <c r="K98" i="4"/>
  <c r="I14" i="4"/>
  <c r="I14" i="7"/>
  <c r="I14" i="6"/>
  <c r="K18" i="6"/>
  <c r="L18" i="6"/>
  <c r="K42" i="6"/>
  <c r="L42" i="6"/>
  <c r="K43" i="6"/>
  <c r="L43" i="6"/>
  <c r="K44" i="6"/>
  <c r="L44" i="6"/>
  <c r="K49" i="6"/>
  <c r="L49" i="6"/>
  <c r="K50" i="6"/>
  <c r="L50" i="6"/>
  <c r="K51" i="6"/>
  <c r="L51" i="6"/>
  <c r="K52" i="6"/>
  <c r="L52" i="6"/>
  <c r="K53" i="6"/>
  <c r="L53" i="6"/>
  <c r="K54" i="6"/>
  <c r="L54" i="6"/>
  <c r="K56" i="6"/>
  <c r="L56" i="6"/>
  <c r="K57" i="6"/>
  <c r="L57" i="6"/>
  <c r="K58" i="6"/>
  <c r="L58" i="6"/>
  <c r="K60" i="6"/>
  <c r="L60" i="6"/>
  <c r="K62" i="6"/>
  <c r="L62" i="6"/>
  <c r="K63" i="6"/>
  <c r="L63" i="6"/>
  <c r="K64" i="6"/>
  <c r="L64" i="6"/>
  <c r="K201" i="6"/>
  <c r="L201" i="6"/>
  <c r="K202" i="6"/>
  <c r="L202" i="6"/>
  <c r="K203" i="6"/>
  <c r="L203" i="6"/>
  <c r="K204" i="6"/>
  <c r="L204" i="6"/>
  <c r="K205" i="6"/>
  <c r="L205" i="6"/>
  <c r="K206" i="6"/>
  <c r="L206" i="6"/>
  <c r="K207" i="6"/>
  <c r="L207" i="6"/>
  <c r="K208" i="6"/>
  <c r="L208" i="6"/>
  <c r="K209" i="6"/>
  <c r="L209" i="6"/>
  <c r="K210" i="6"/>
  <c r="L210" i="6"/>
  <c r="K211" i="6"/>
  <c r="L211" i="6"/>
  <c r="K212" i="6"/>
  <c r="L212" i="6"/>
  <c r="K213" i="6"/>
  <c r="L213" i="6"/>
  <c r="K214" i="6"/>
  <c r="L214" i="6"/>
  <c r="K215" i="6"/>
  <c r="L215" i="6"/>
  <c r="K216" i="6"/>
  <c r="L216" i="6"/>
  <c r="K217" i="6"/>
  <c r="L217" i="6"/>
  <c r="K218" i="6"/>
  <c r="L218" i="6"/>
  <c r="K219" i="6"/>
  <c r="L219" i="6"/>
  <c r="K220" i="6"/>
  <c r="L220" i="6"/>
  <c r="K221" i="6"/>
  <c r="L221" i="6"/>
  <c r="K222" i="6"/>
  <c r="L222" i="6"/>
  <c r="K223" i="6"/>
  <c r="L223" i="6"/>
  <c r="K224" i="6"/>
  <c r="L224" i="6"/>
  <c r="K225" i="6"/>
  <c r="L225" i="6"/>
  <c r="K226" i="6"/>
  <c r="L226" i="6"/>
  <c r="K227" i="6"/>
  <c r="L227" i="6"/>
  <c r="K228" i="6"/>
  <c r="L228" i="6"/>
  <c r="K229" i="6"/>
  <c r="L229" i="6"/>
  <c r="K230" i="6"/>
  <c r="L230" i="6"/>
  <c r="K231" i="6"/>
  <c r="L231" i="6"/>
  <c r="K232" i="6"/>
  <c r="L232" i="6"/>
  <c r="K233" i="6"/>
  <c r="L233" i="6"/>
  <c r="K234" i="6"/>
  <c r="L234" i="6"/>
  <c r="K235" i="6"/>
  <c r="L235" i="6"/>
  <c r="K236" i="6"/>
  <c r="L236" i="6"/>
  <c r="K237" i="6"/>
  <c r="L237" i="6"/>
  <c r="K238" i="6"/>
  <c r="L238" i="6"/>
  <c r="K239" i="6"/>
  <c r="L239" i="6"/>
  <c r="K240" i="6"/>
  <c r="L240" i="6"/>
  <c r="K18" i="7"/>
  <c r="L18" i="7"/>
  <c r="K19" i="7"/>
  <c r="L19" i="7"/>
  <c r="K20" i="7"/>
  <c r="L20" i="7"/>
  <c r="K21" i="7"/>
  <c r="L21" i="7"/>
  <c r="K27" i="7"/>
  <c r="L27" i="7"/>
  <c r="K28" i="7"/>
  <c r="L28" i="7"/>
  <c r="K29" i="7"/>
  <c r="L29" i="7"/>
  <c r="K30" i="7"/>
  <c r="L30" i="7"/>
  <c r="K31" i="7"/>
  <c r="L31" i="7"/>
  <c r="K32" i="7"/>
  <c r="L32" i="7"/>
  <c r="K33" i="7"/>
  <c r="L33" i="7"/>
  <c r="K34" i="7"/>
  <c r="L34" i="7"/>
  <c r="K35" i="7"/>
  <c r="L35" i="7"/>
  <c r="K37" i="7"/>
  <c r="L37" i="7"/>
  <c r="K38" i="7"/>
  <c r="L38" i="7"/>
  <c r="K39" i="7"/>
  <c r="L39" i="7"/>
  <c r="K40" i="7"/>
  <c r="L40" i="7"/>
  <c r="K41" i="7"/>
  <c r="L41" i="7"/>
  <c r="K42" i="7"/>
  <c r="L42" i="7"/>
  <c r="K43" i="7"/>
  <c r="L43" i="7"/>
  <c r="K44" i="7"/>
  <c r="L44" i="7"/>
  <c r="K45" i="7"/>
  <c r="L45" i="7"/>
  <c r="K46" i="7"/>
  <c r="L46" i="7"/>
  <c r="K47" i="7"/>
  <c r="L47" i="7"/>
  <c r="K48" i="7"/>
  <c r="L48" i="7"/>
  <c r="K49" i="7"/>
  <c r="L49" i="7"/>
  <c r="K50" i="7"/>
  <c r="L50" i="7"/>
  <c r="K51" i="7"/>
  <c r="L51" i="7"/>
  <c r="K52" i="7"/>
  <c r="L52" i="7"/>
  <c r="K53" i="7"/>
  <c r="L53" i="7"/>
  <c r="K54" i="7"/>
  <c r="L54" i="7"/>
  <c r="K55" i="7"/>
  <c r="L55" i="7"/>
  <c r="K57" i="7"/>
  <c r="L57" i="7"/>
  <c r="K58" i="7"/>
  <c r="L58" i="7"/>
  <c r="K59" i="7"/>
  <c r="L59" i="7"/>
  <c r="K60" i="7"/>
  <c r="L60" i="7"/>
  <c r="K61" i="7"/>
  <c r="L61" i="7"/>
  <c r="K62" i="7"/>
  <c r="L62" i="7"/>
  <c r="K63" i="7"/>
  <c r="L63" i="7"/>
  <c r="K64" i="7"/>
  <c r="L64" i="7"/>
  <c r="K65" i="7"/>
  <c r="L65" i="7"/>
  <c r="K66" i="7"/>
  <c r="L66" i="7"/>
  <c r="K67" i="7"/>
  <c r="L67" i="7"/>
  <c r="K68" i="7"/>
  <c r="L68" i="7"/>
  <c r="K69" i="7"/>
  <c r="L69" i="7"/>
  <c r="K70" i="7"/>
  <c r="L70" i="7"/>
  <c r="K71" i="7"/>
  <c r="L71" i="7"/>
  <c r="K72" i="7"/>
  <c r="L72" i="7"/>
  <c r="K73" i="7"/>
  <c r="L73" i="7"/>
  <c r="K74" i="7"/>
  <c r="L74" i="7"/>
  <c r="K75" i="7"/>
  <c r="L75" i="7"/>
  <c r="K76" i="7"/>
  <c r="L76" i="7"/>
  <c r="K78" i="7"/>
  <c r="L78" i="7"/>
  <c r="K81" i="7"/>
  <c r="L81" i="7"/>
  <c r="K82" i="7"/>
  <c r="L82" i="7"/>
  <c r="K83" i="7"/>
  <c r="L83" i="7"/>
  <c r="K84" i="7"/>
  <c r="L84" i="7"/>
  <c r="K85" i="7"/>
  <c r="L85" i="7"/>
  <c r="K86" i="7"/>
  <c r="L86" i="7"/>
  <c r="K87" i="7"/>
  <c r="L87" i="7"/>
  <c r="K88" i="7"/>
  <c r="L88" i="7"/>
  <c r="K92" i="7"/>
  <c r="L92" i="7"/>
  <c r="K94" i="7"/>
  <c r="L94" i="7"/>
  <c r="K96" i="7"/>
  <c r="L96" i="7"/>
  <c r="K97" i="7"/>
  <c r="L97" i="7"/>
  <c r="K98" i="7"/>
  <c r="L98" i="7"/>
  <c r="K99" i="7"/>
  <c r="L99" i="7"/>
  <c r="K100" i="7"/>
  <c r="L100" i="7"/>
  <c r="K101" i="7"/>
  <c r="L101" i="7"/>
  <c r="K102" i="7"/>
  <c r="L102" i="7"/>
  <c r="K103" i="7"/>
  <c r="L103" i="7"/>
  <c r="K104" i="7"/>
  <c r="L104" i="7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79" i="4"/>
  <c r="L79" i="4"/>
  <c r="K80" i="4"/>
  <c r="L80" i="4"/>
  <c r="K81" i="4"/>
  <c r="L81" i="4"/>
  <c r="K82" i="4"/>
  <c r="L82" i="4"/>
  <c r="K83" i="4"/>
  <c r="L83" i="4"/>
  <c r="K84" i="4"/>
  <c r="L84" i="4"/>
  <c r="K75" i="4"/>
  <c r="L75" i="4"/>
  <c r="K73" i="4"/>
  <c r="L73" i="4"/>
  <c r="K72" i="4"/>
  <c r="L72" i="4"/>
  <c r="K71" i="4"/>
  <c r="L71" i="4"/>
  <c r="K70" i="4"/>
  <c r="L70" i="4"/>
  <c r="K68" i="4"/>
  <c r="L68" i="4"/>
  <c r="K59" i="4"/>
  <c r="L59" i="4"/>
  <c r="K57" i="4"/>
  <c r="L57" i="4"/>
  <c r="K58" i="4"/>
  <c r="L58" i="4"/>
  <c r="K56" i="4"/>
  <c r="L56" i="4"/>
  <c r="K89" i="4"/>
  <c r="L89" i="4"/>
  <c r="K90" i="4"/>
  <c r="L90" i="4"/>
  <c r="K91" i="4"/>
  <c r="L91" i="4"/>
  <c r="K96" i="4"/>
  <c r="L96" i="4"/>
  <c r="K97" i="4"/>
  <c r="L97" i="4"/>
  <c r="K100" i="4"/>
  <c r="L100" i="4"/>
  <c r="K101" i="4"/>
  <c r="L101" i="4"/>
  <c r="K103" i="4"/>
  <c r="L103" i="4"/>
  <c r="K105" i="4"/>
  <c r="L105" i="4"/>
  <c r="K106" i="4"/>
  <c r="L106" i="4"/>
  <c r="K107" i="4"/>
  <c r="L107" i="4"/>
  <c r="K108" i="4"/>
  <c r="L108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7" i="4"/>
  <c r="L117" i="4"/>
  <c r="K118" i="4"/>
  <c r="L118" i="4"/>
  <c r="K119" i="4"/>
  <c r="L119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5" i="4"/>
  <c r="L155" i="4"/>
  <c r="K157" i="4"/>
  <c r="L157" i="4"/>
  <c r="K158" i="4"/>
  <c r="L158" i="4"/>
  <c r="K161" i="4"/>
  <c r="L161" i="4"/>
  <c r="K14" i="4" l="1"/>
  <c r="K14" i="7"/>
  <c r="K14" i="6"/>
</calcChain>
</file>

<file path=xl/sharedStrings.xml><?xml version="1.0" encoding="utf-8"?>
<sst xmlns="http://schemas.openxmlformats.org/spreadsheetml/2006/main" count="1048" uniqueCount="995">
  <si>
    <t>Набор электронных сигнализаторов поклевки с пейджером Hoxwell HL 58 (4+1)</t>
  </si>
  <si>
    <t>http://hoxwell.ru/ru/239-nabor-elektronnykh-signalizatorov-poklevki-s-pejdzherom-hoxwell-hl58-41</t>
  </si>
  <si>
    <t>http://hoxwell.ru/ru/427-elektronnyj-signalizator-poklevki-hoxwell-hl-33</t>
  </si>
  <si>
    <t>http://hoxwell.ru/ru/428-elektronnyj-signalizator-poklevki-hoxwell-hl-34</t>
  </si>
  <si>
    <t>http://hoxwell.ru/ru/76-prof-montazh/443-prof-montazh-20-gr</t>
  </si>
  <si>
    <t>http://hoxwell.ru/ru/76-prof-montazh/444-prof-montazh-40-gr</t>
  </si>
  <si>
    <t>http://hoxwell.ru/ru/76-prof-montazh/445-prof-montazh-50-gr</t>
  </si>
  <si>
    <t>http://hoxwell.ru/ru/76-prof-montazh/446-prof-montazh-70-gr</t>
  </si>
  <si>
    <t>http://hoxwell.ru/ru/77-montazh-karpovy-fidernyj/447-montazh-karpovyj-fidernij-30-gr</t>
  </si>
  <si>
    <t>http://hoxwell.ru/ru/77-montazh-karpovy-fidernyj/448-montazh-karpovyj-fidernij-40-gr</t>
  </si>
  <si>
    <t>http://hoxwell.ru/ru/77-montazh-karpovy-fidernyj/449-montazh-karpovyj-fidernij-70-gr</t>
  </si>
  <si>
    <t>http://hoxwell.ru/ru/77-montazh-karpovy-fidernyj/450-montazh-karpovyj-fidernij-80-gr</t>
  </si>
  <si>
    <t>http://hoxwell.ru/ru/77-montazh-karpovy-fidernyj/451-montazh-karpovyj-fidernij-100-gr</t>
  </si>
  <si>
    <t>http://hoxwell.ru/ru/49-pryamougolnye-metallicheskie-ploskie/429-kormushka-metallicheskaya-pryamougolnaya-ploskaya-s-dnom-hoxwell-hl-336-140gramm-10-sht-v-up</t>
  </si>
  <si>
    <t>http://hoxwell.ru/ru/49-pryamougolnye-metallicheskie-ploskie/430-kormushka-metallicheskaya-pryamougolnaya-ploskaya-s-dnom-hoxwell-hl-337-150gramm-10-sht-v-up</t>
  </si>
  <si>
    <t>http://hoxwell.ru/ru/73-elastichnye-myagkie/431-kormushka-elastichnaya-myagkaya-s-dnom-hoxwell-hl-340-gramm-12-sht-v-up</t>
  </si>
  <si>
    <t>http://hoxwell.ru/ru/73-elastichnye-myagkie/432-kormushka-elastichnaya-myagkaya-s-dnom-hoxwell-hl-341-gramm-12-sht-v-up</t>
  </si>
  <si>
    <t>http://hoxwell.ru/ru/73-elastichnye-myagkie/433-kormushka-elastichnaya-myagkaya-s-dnom-hoxwell-hl-342-gramm-12-sht-v-up</t>
  </si>
  <si>
    <t>http://hoxwell.ru/ru/73-elastichnye-myagkie/434-kormushka-elastichnaya-myagkaya-s-dnom-hoxwell-hl-343-gramm-12-sht-v-up</t>
  </si>
  <si>
    <t>http://hoxwell.ru/ru/73-elastichnye-myagkie/435-kormushka-elastichnaya-myagkaya-s-dnom-hoxwell-hl-344-gramm-12-sht-v-up</t>
  </si>
  <si>
    <t>http://hoxwell.ru/ru/73-elastichnye-myagkie/436-kormushka-elastichnaya-myagkaya-s-dnom-hoxwell-hl-345-gramm-12-sht-v-up</t>
  </si>
  <si>
    <t>http://hoxwell.ru/ru/73-elastichnye-myagkie/437-kormushka-elastichnaya-myagkaya-s-dnom-hoxwell-hl-346-gramm-12-sht-v-up</t>
  </si>
  <si>
    <t>http://hoxwell.ru/ru/73-elastichnye-myagkie/438-kormushka-elastichnaya-myagkaya-s-dnom-hoxwell-hl-347-gramm-12-sht-v-up</t>
  </si>
  <si>
    <t>Монтаж карповый фидерный 30 гр</t>
  </si>
  <si>
    <t>Монтаж карповый фидерный 40 гр</t>
  </si>
  <si>
    <t>Монтаж карповый фидерный 70 гр</t>
  </si>
  <si>
    <t>Монтаж карповый фидерный 80 гр</t>
  </si>
  <si>
    <t>Монтаж карповый фидерный 100 гр</t>
  </si>
  <si>
    <t>http://hoxwell.ru/ru/452-nabor-elektronnykh-signalizatorov-poklevki-s-pejdzherom</t>
  </si>
  <si>
    <t>http://hoxwell.ru/ru/453-nabor-elektronnykh-signalizatorov-poklevki-s-pejdzherom-2</t>
  </si>
  <si>
    <t>HL40</t>
  </si>
  <si>
    <t>HL39</t>
  </si>
  <si>
    <t>Набор электронных сигнализаторов поклевки с пейджером Hoxwell HL 40 (4+1)</t>
  </si>
  <si>
    <t>Набор электронных сигнализаторов поклевки с пейджером Hoxwell HL 39 (4+1)</t>
  </si>
  <si>
    <t>Монтаж карповый фидерный 20 гр</t>
  </si>
  <si>
    <t>Монтаж карповый фидерный 50 гр</t>
  </si>
  <si>
    <t>Монтаж карповый фидерный 60 гр</t>
  </si>
  <si>
    <t>Монтаж карповый фидерный 90 гр</t>
  </si>
  <si>
    <t>http://hoxwell.ru/ru/77-montazh-karpovy-fidernyj/454-montazh-karpovyj-fidernyj-20-gr</t>
  </si>
  <si>
    <t>http://hoxwell.ru/ru/77-montazh-karpovy-fidernyj/455-montazh-karpovyj-fidernyj-50-gr</t>
  </si>
  <si>
    <t>http://hoxwell.ru/ru/77-montazh-karpovy-fidernyj/456-montazh-karpovyj-fidernyj-60-gr</t>
  </si>
  <si>
    <t>http://hoxwell.ru/ru/77-montazh-karpovy-fidernyj/457-montazh-karpovyj-fidernyj-90-gr</t>
  </si>
  <si>
    <t>ЗИМА 2015</t>
  </si>
  <si>
    <t>2. Ледоступы</t>
  </si>
  <si>
    <t>3. Жерлицы</t>
  </si>
  <si>
    <t>4. Багры</t>
  </si>
  <si>
    <t>5. Черпаки</t>
  </si>
  <si>
    <t>6. Перчатки Realtree</t>
  </si>
  <si>
    <t>Набор электронных сигнализаторов поклевки с пейджером Hoxwell - HL51 (4+1)</t>
  </si>
  <si>
    <t>HL51</t>
  </si>
  <si>
    <t>Rod Pod Hoxwell - HL200</t>
  </si>
  <si>
    <t>HL207</t>
  </si>
  <si>
    <t>Rod Pod Hoxwell - HL207</t>
  </si>
  <si>
    <t>http://hoxwell.ru/ru/458-rod-pod-hoxwell-hl200</t>
  </si>
  <si>
    <t>http://hoxwell.ru/ru/459-rod-pod-hoxwell-hl207</t>
  </si>
  <si>
    <t>http://hoxwell.ru/ru/460-nabor-elektronnykh-signalizatorov-poklevki-s-pejdzherom-hoxwell-hl51-41</t>
  </si>
  <si>
    <t>9. Поводки</t>
  </si>
  <si>
    <t>4. Rod Pod</t>
  </si>
  <si>
    <t>6. Воблеры</t>
  </si>
  <si>
    <t>7. Леска плетеная</t>
  </si>
  <si>
    <t>8. Леска флюорокарбоновая</t>
  </si>
  <si>
    <t>HL32</t>
  </si>
  <si>
    <t>HL68</t>
  </si>
  <si>
    <t>Rod Pod Hoxwell - HL208</t>
  </si>
  <si>
    <t>HL208</t>
  </si>
  <si>
    <t>HL257</t>
  </si>
  <si>
    <t>http://hoxwell.ru/ru/254-svinger-hoxwell-hl-257-sinij</t>
  </si>
  <si>
    <t>http://hoxwell.ru/ru/466-rod-pod-hoxwell-hl208</t>
  </si>
  <si>
    <r>
      <t xml:space="preserve">Воблер Hoxwell Boshiro цвет 003
</t>
    </r>
    <r>
      <rPr>
        <sz val="11"/>
        <color indexed="12"/>
        <rFont val="Arial"/>
        <family val="2"/>
        <charset val="204"/>
      </rPr>
      <t>(вес-21 гр., длина 10 см., заглубление -1,5 - 3м., кол-во секций - 6)</t>
    </r>
  </si>
  <si>
    <t>http://hoxwell.ru/ru/25-voblery-serii-boshiro/136-vobler-seriya-boshiro-003</t>
  </si>
  <si>
    <r>
      <t xml:space="preserve">Воблер Hoxwell Boshiro цвет 009
</t>
    </r>
    <r>
      <rPr>
        <sz val="11"/>
        <color indexed="12"/>
        <rFont val="Arial"/>
        <family val="2"/>
        <charset val="204"/>
      </rPr>
      <t>(вес-21 гр., длина 10 см., заглубление -1,5 - 3м., кол-во секций - 6)</t>
    </r>
  </si>
  <si>
    <t>http://hoxwell.ru/ru/25-voblery-serii-boshiro/142-vobler-seriya-boshiro-009</t>
  </si>
  <si>
    <t>Свингер Hoxwell HL 257 синий</t>
  </si>
  <si>
    <t>Rod Pod Hoxwell - HL209</t>
  </si>
  <si>
    <t>HL209</t>
  </si>
  <si>
    <t>http://hoxwell.ru/ru/475-rod-pod-hoxwell-hl209</t>
  </si>
  <si>
    <t>Удилище телескопическое Hoxwell Diamond 4.0м, тест 5-20гр, medium light, средний строй, carbon IM6, вес 198гр</t>
  </si>
  <si>
    <t>http://hoxwell.ru/ru/38-udilishcha-teleskopicheskie/476-udilishche-teleskopicheskoe-hoxwell-diamond-40m-test-5-20gr-medium-light-srednij-stroj-carbon-im6-ves-198gr</t>
  </si>
  <si>
    <t>Удилище телескопическое Hoxwell Diamond 5.0м, тест 5-20гр, medium light, средний строй, carbon IM6, вес 345гр</t>
  </si>
  <si>
    <t>http://hoxwell.ru/ru/38-udilishcha-teleskopicheskie/477-udilishche-teleskopicheskoe-hoxwell-diamond-50m-test-5-20gr-medium-light-srednij-stroj-carbon-im6-ves-345gr</t>
  </si>
  <si>
    <t>Удилище телескопическое Hoxwell Diamond 6.0м, тест 5-20гр, medium light, средний строй, carbon IM6, вес 495гр</t>
  </si>
  <si>
    <t>http://hoxwell.ru/ru/38-udilishcha-teleskopicheskie/478-udilishche-teleskopicheskoe-hoxwell-diamond-60m-test-5-20gr-medium-light-srednij-stroj-carbon-im6-ves-495gr</t>
  </si>
  <si>
    <t>http://hoxwell.ru/ru/81-udilishcha-karpovye/493-udilishche-karpovoe-hoxwell-carp-master-36m-test-30lb-srednij-stroj-carbon-im7-ves-365gr</t>
  </si>
  <si>
    <t>http://hoxwell.ru/ru/81-udilishcha-karpovye/494-udilishche-karpovoe-hoxwell-carp-master-39m-test-30lb-srednij-stroj-carbon-im7-ves-395gr</t>
  </si>
  <si>
    <t>http://hoxwell.ru/ru/81-udilishcha-karpovye/495-udilishche-karpovoe-hoxwell-carp-master-36m-test-35lb-srednij-stroj-carbon-im7-ves-385gr</t>
  </si>
  <si>
    <t>http://hoxwell.ru/ru/81-udilishcha-karpovye/496-udilishche-karpovoe-hoxwell-carp-master-39m-test-35lb-srednij-stroj-carbon-im7-ves-425gr</t>
  </si>
  <si>
    <t>Спиннинг телескопический Hoxwell Shtorm 2.4м, тест 5-25гр, medium, средний строй, carbon IM6, вес 159гр</t>
  </si>
  <si>
    <t>Спиннинг телескопический Hoxwell Shtorm 2.7м, тест 5-25гр, medium, средний строй, carbon IM6, вес 198гр</t>
  </si>
  <si>
    <t>http://hoxwell.ru/ru/39-spinningi-teleskopicheskie/479-spinning-teleskopicheskij-hoxwell-shtorm-24m-test-5-25gr-medium-srednij-stroj-carbon-im6-ves-159gr</t>
  </si>
  <si>
    <t>http://hoxwell.ru/ru/39-spinningi-teleskopicheskie/481-spinning-teleskopicheskij-hoxwell-shtorm-27m-test-5-25gr-medium-srednij-stroj-carbon-im6-ves-198gr</t>
  </si>
  <si>
    <t>Спиннинг штекерный Hoxwell Rainger 1.85м, тест 0.5-5гр, ultralight, средний строй, carbon IM7, вес 103гр</t>
  </si>
  <si>
    <t>Спиннинг штекерный Hoxwell Rainger 2.05м, тест 0.5-5гр, ultralight, средний строй, carbon IM7, вес 113гр</t>
  </si>
  <si>
    <t>Спиннинг штекерный Hoxwell Rainger 2.25м, тест 0.5-5гр, ultralight, средний строй, carbon IM7, вес 123гр</t>
  </si>
  <si>
    <t>Спиннинг штекерный Hoxwell Rainger 1.85м, тест 2-7гр, ultralight, средний строй, carbon IM7, вес 105гр</t>
  </si>
  <si>
    <t>Спиннинг штекерный Hoxwell Rainger 2.05м, тест 2-7гр, ultralight, средний строй, carbon IM7, вес 115гр</t>
  </si>
  <si>
    <t>Спиннинг штекерный Hoxwell Rainger 2.25м, тест 2-7гр, ultralight, средний строй, carbon IM7, вес 125гр</t>
  </si>
  <si>
    <t>Спиннинг штекерный Hoxwell Chalendger 2.05м, тест 5-13гр, light, средний строй, carbon IM7, вес 112гр</t>
  </si>
  <si>
    <t>Спиннинг штекерный Hoxwell Chalendger 2.25м, тест 5-13гр, light, средний строй, carbon IM7, вес 118гр</t>
  </si>
  <si>
    <t>Спиннинг штекерный Hoxwell Chalendger 2.45м, тест 5-13гр, light, средний строй, carbon IM7, вес 125гр</t>
  </si>
  <si>
    <t>Спиннинг штекерный Hoxwell Explorer 2.4м, тест 9-20гр, medium light, средний строй, carbon IM6, вес 175гр</t>
  </si>
  <si>
    <t>Спиннинг штекерный Hoxwell Explorer 2.7м, тест 9-20гр, medium light, средний строй, carbon IM6, вес 209гр</t>
  </si>
  <si>
    <t>http://hoxwell.ru/ru/40-spinningi-shtekernye/482-spinning-shtekernyj-hoxwell-explorer-24m-test-9-20gr-medium-light-srednij-stroj-carbon-im6-ves-175gr</t>
  </si>
  <si>
    <t>http://hoxwell.ru/ru/40-spinningi-shtekernye/483-spinning-shtekernyj-hoxwell-explorer-27m-test-9-20gr-medium-light-srednij-stroj-carbon-im6-ves-209gr</t>
  </si>
  <si>
    <t>http://hoxwell.ru/ru/40-spinningi-shtekernye/484-spinning-shtekernyj-hoxwell-rainger-185m-test-05-5gr-ultralight-srednij-stroj-carbon-im7-ves-103gr</t>
  </si>
  <si>
    <t>http://hoxwell.ru/ru/40-spinningi-shtekernye/485-spinning-shtekernyj-hoxwell-rainger-205m-test-05-5gr-ultralight-srednij-stroj-carbon-im7-ves-113gr</t>
  </si>
  <si>
    <t>http://hoxwell.ru/ru/40-spinningi-shtekernye/486-spinning-shtekernyj-hoxwell-rainger-225m-test-05-5gr-ultralight-srednij-stroj-carbon-im7-ves-123gr</t>
  </si>
  <si>
    <t>http://hoxwell.ru/ru/40-spinningi-shtekernye/487-spinning-shtekernyj-hoxwell-rainger-185m-test-2-7gr-ultralight-srednij-stroj-carbon-im7-ves-105gr</t>
  </si>
  <si>
    <t>http://hoxwell.ru/ru/40-spinningi-shtekernye/488-spinning-shtekernyj-hoxwell-rainger-205m-test-2-7gr-ultralight-srednij-stroj-carbon-im7-ves-115gr</t>
  </si>
  <si>
    <t>http://hoxwell.ru/ru/40-spinningi-shtekernye/489-spinning-shtekernyj-hoxwell-rainger-225m-test-2-7gr-ultralight-srednij-stroj-carbon-im7-ves-125gr</t>
  </si>
  <si>
    <t>http://hoxwell.ru/ru/40-spinningi-shtekernye/490-spinning-shtekernyj-hoxwell-chalendger-205m-test-5-13gr-light-srednij-stroj-carbon-im7-ves-112gr</t>
  </si>
  <si>
    <t>http://hoxwell.ru/ru/40-spinningi-shtekernye/491-spinning-shtekernyj-hoxwell-chalendger-225m-test-5-13gr-light-srednij-stroj-carbon-im7-ves-118gr</t>
  </si>
  <si>
    <t>http://hoxwell.ru/ru/40-spinningi-shtekernye/492-spinning-shtekernyj-hoxwell-chalendger-245m-test-5-13gr-light-srednij-stroj-carbon-im7-ves-125gr</t>
  </si>
  <si>
    <t>Спиннинг телескопический Hoxwell Shtorm 3.0м, тест 10-30гр, medium, средний строй, carbon IM6, вес 207гр</t>
  </si>
  <si>
    <t>Спиннинг телескопический Hoxwell Shtorm 3.6м, тест 10-30гр, medium, средний строй, carbon IM6, вес 249гр</t>
  </si>
  <si>
    <t>Спиннинг телескопический Hoxwell Shtorm 2.4м, тест 30-60гр, heavy, средний строй, carbon IM6, вес 159гр</t>
  </si>
  <si>
    <t>Спиннинг телескопический Hoxwell Shtorm 2.7м, тест 30-60гр, heavy, средний строй, carbon IM6, вес 198гр</t>
  </si>
  <si>
    <t>Спиннинг телескопический Hoxwell Shtorm 3.0м, тест 30-60гр, heavy, средний строй, carbon IM6, вес 207гр</t>
  </si>
  <si>
    <t>Спиннинг телескопический Hoxwell Shtorm 3.6м, тест 30-60гр, heavy, средний строй, carbon IM6, вес 249гр</t>
  </si>
  <si>
    <t>Спиннинг штекерный Hoxwell Explorer 2.1м, тест 5-25гр, medium, средний строй, carbon IM6, вес 179гр</t>
  </si>
  <si>
    <t>Спиннинг штекерный Hoxwell Explorer 2.7м, тест 5-25гр, medium, средний строй, carbon IM6, вес 229гр</t>
  </si>
  <si>
    <t>Спиннинг штекерный Hoxwell Explorer 3.0м, тест 5-25гр, medium, средний строй, carbon IM6, вес 259гр</t>
  </si>
  <si>
    <t>Спиннинг штекерный Hoxwell Explorer 2.1м, тест 20-50гр, heavy, средний строй, carbon IM6, вес 179гр</t>
  </si>
  <si>
    <t>Спиннинг штекерный Hoxwell Explorer 2.4м, тест 20-50гр, heavy, средний строй, carbon IM6, вес 189гр</t>
  </si>
  <si>
    <t>Спиннинг штекерный Hoxwell Explorer 2.7м, тест 20-50гр, heavy, средний строй, carbon IM6, вес 229гр</t>
  </si>
  <si>
    <t>Спиннинг штекерный Hoxwell Explorer 3.0м, тест 20-50гр, heavy, средний строй, carbon IM6, вес 259гр</t>
  </si>
  <si>
    <t>Удилище телескопическое Hoxwell Diamond 3.0м, тест 7-35гр, medium, средний строй, carbon IM6, вес 149гр</t>
  </si>
  <si>
    <t>Удилище телескопическое Hoxwell Diamond 6.0м, тест 7-35гр, medium, средний строй, carbon IM6, вес 495гр</t>
  </si>
  <si>
    <t>Удилище телескопическое Hoxwell Diamond 3.0м, тест 30-60гр, heavy, средний строй, carbon IM6, вес 149гр</t>
  </si>
  <si>
    <t>Удилище телескопическое Hoxwell Diamond 6.0м, тест 30-60гр, heavy, средний строй, carbon IM6, вес 495гр</t>
  </si>
  <si>
    <t>Свингер Hoxwell HL 251 зеленый</t>
  </si>
  <si>
    <t>Удилище карповое Hoxwell Carp master 3.6м, тест 3.0LB, carbon IM7, вес 365гр</t>
  </si>
  <si>
    <t>Удилище карповое Hoxwell Carp master 3.9м, тест 3.0LB, carbon IM7, вес 395гр</t>
  </si>
  <si>
    <t>Удилище карповое Hoxwell Carp master 3.6м, тест 3.5LB, carbon IM7, вес 385гр</t>
  </si>
  <si>
    <t>Удилище карповое Hoxwell Carp master 3.9м, тест 3.5LB, carbon IM7, вес 425гр</t>
  </si>
  <si>
    <t>5. Продукция ПВА (PVA)</t>
  </si>
  <si>
    <t>1. Монтажи</t>
  </si>
  <si>
    <t>2. Кормушки</t>
  </si>
  <si>
    <t>10. Ракета</t>
  </si>
  <si>
    <t>11. Зевники</t>
  </si>
  <si>
    <t>12. Щипцы</t>
  </si>
  <si>
    <t>ЛЕТО 2015. Товары других производителей</t>
  </si>
  <si>
    <t>Свингер Hoxwell HL 253 красный</t>
  </si>
  <si>
    <t>HL253</t>
  </si>
  <si>
    <t>HL251</t>
  </si>
  <si>
    <t>http://hoxwell.ru/ru/236-svinger-hoxwell-hl-253-krasnyj</t>
  </si>
  <si>
    <t>Лампа керосиновая</t>
  </si>
  <si>
    <t>Керосиновая горелка - обогреватель</t>
  </si>
  <si>
    <t>Свингер Hoxwell HL 252 синий</t>
  </si>
  <si>
    <t>http://hoxwell.ru/ru/235-svinger-hoxwell-hl-252-sinij</t>
  </si>
  <si>
    <t>http://hoxwell.ru/ru/241-nabor-svingerov-v-kejse-hoxwell-hl-270-4sht</t>
  </si>
  <si>
    <t>http://hoxwell.ru/ru/234-svinger-hoxwell-hl-251-zelenyj</t>
  </si>
  <si>
    <t>только у нас - пожизненная накопительная скидка - 1 млн - 1% , такая скидка не может превышать 20%</t>
  </si>
  <si>
    <t>от 50000 - 3% от оптовой цены</t>
  </si>
  <si>
    <t>от 100000- 5 % от оптовой цены</t>
  </si>
  <si>
    <t>от 150000- 7% от оптовой цены</t>
  </si>
  <si>
    <t>от 200000-10% от оптовой цены</t>
  </si>
  <si>
    <t>от 300000-15% от оптовой цены</t>
  </si>
  <si>
    <t>от 500000-20% от оптовой цены</t>
  </si>
  <si>
    <t>от 300000-10% от оптовой цены</t>
  </si>
  <si>
    <t>от 500000-15% от оптовой цены</t>
  </si>
  <si>
    <t xml:space="preserve">Набор электронных сигнализаторов поклевки с пейджером Hoxwell HL56 (3+1, черный или камуфляж)   </t>
  </si>
  <si>
    <t>HL56</t>
  </si>
  <si>
    <t>http://hoxwell.ru/ru/238-nabor-elektronnykh-signalizatorov-poklevki-s-pejdzherom-hoxwell-hl57-41</t>
  </si>
  <si>
    <t>Набор электронных сигнализаторов поклевки с пейджером Hoxwell HL57 (4+1, черный или камуфляж)</t>
  </si>
  <si>
    <t>HL57</t>
  </si>
  <si>
    <t>HL271</t>
  </si>
  <si>
    <t xml:space="preserve">Набор свингеров в кейсе Hoxwell HL 272 (4шт)    </t>
  </si>
  <si>
    <t>ФОТО</t>
  </si>
  <si>
    <t>ПВА пакеты Hoxwell - HL01 (10x16см 50 шт)</t>
  </si>
  <si>
    <t>ПВА пакеты Hoxwell - HL05 (10x16см 20 шт)</t>
  </si>
  <si>
    <t>Запасная сеть ПВА Hoxwell - HL07 (5м х 37мм)</t>
  </si>
  <si>
    <t>ПВА система с поршнем Hoxwell - HL02 (5м х 25мм)</t>
  </si>
  <si>
    <t>Леска плетеная Hoxwell - HL122 (0.37mm, 28 кг.)</t>
  </si>
  <si>
    <t>Леска плетеная Hoxwell - HL123 (0.40mm, 32 кг.)</t>
  </si>
  <si>
    <t>Леска плетеная Hoxwell - HL124 (0.45mm, 37 кг.)</t>
  </si>
  <si>
    <t>Поводки флюорокарбоновые HOXWELL - HL92 (15см), 
20шт. в упаковке, тест-5 кг</t>
  </si>
  <si>
    <t>Поводки флюорокарбоновые HOXWELL - HL90 (20 см), 
20шт. в упаковке, тест-5 кг</t>
  </si>
  <si>
    <t>Поводок флюорокарбоновый HOXWELL - HL91 (25см), 
20 шт. в упаковке, тест-5 кг</t>
  </si>
  <si>
    <t>Поводки флюорокарбоновые HOXWELL - HL95 (15см),
 20шт. в упаковке,тест-10 кг</t>
  </si>
  <si>
    <t>Поводки флюорокарбоновые HOXWELL - HL96 (20 см), 
20шт. в упаковке,тест-10 кг</t>
  </si>
  <si>
    <t>Поводок флюорокарбоновый HOXWELL - HL97 (25см), 
20 шт. в упаковке,тест-10 кг</t>
  </si>
  <si>
    <t>Леска флюорокарбоновая Hoxwell - HL130 (100м, 0.16mm, 2 кг.)</t>
  </si>
  <si>
    <t>HL130</t>
  </si>
  <si>
    <t>Набор электронных сигнализаторов поклевки с пейджером Hoxwell HL59 (4+1+4 свингера)</t>
  </si>
  <si>
    <t>HL59</t>
  </si>
  <si>
    <t>http://hoxwell.ru/ru/18-flyuorokarbonovaya/38-leska-flyuorokarbonovaya-hoxwell-016mm</t>
  </si>
  <si>
    <t>HL131</t>
  </si>
  <si>
    <t>HL132</t>
  </si>
  <si>
    <t>HL133</t>
  </si>
  <si>
    <t>HL134</t>
  </si>
  <si>
    <t>HL135</t>
  </si>
  <si>
    <t>Леска флюорокарбоновая Hoxwell - HL131 (100м, 0.20mm, 3 кг.)</t>
  </si>
  <si>
    <t>Леска флюорокарбоновая Hoxwell - HL132 (100м, 0.21mm, 3.2 кг.)</t>
  </si>
  <si>
    <t>Леска флюорокарбоновая Hoxwell - HL133 (100м, 0.23mm, 3.6 кг.)</t>
  </si>
  <si>
    <t>Леска флюорокарбоновая Hoxwell - HL134 (100м, 0.26mm, 4.2 кг.)</t>
  </si>
  <si>
    <t>Леска флюорокарбоновая Hoxwell - HL135 (100м, 0.28mm, 5 кг.)</t>
  </si>
  <si>
    <t>HL136</t>
  </si>
  <si>
    <t>HL137</t>
  </si>
  <si>
    <t>HL138</t>
  </si>
  <si>
    <t>Леска флюорокарбоновая Hoxwell - HL136 (100м, 0.30mm, 6 кг.)</t>
  </si>
  <si>
    <t>Леска флюорокарбоновая Hoxwell - HL137 (100м, 0.32mm, 6.6 кг.)</t>
  </si>
  <si>
    <t>Леска флюорокарбоновая Hoxwell - HL138 (100м, 0.35mm, 7,5 кг.)</t>
  </si>
  <si>
    <t>Леска флюорокарбоновая Hoxwell - HL145 (50м, 0.16mm, 2 кг.)</t>
  </si>
  <si>
    <t>HL145</t>
  </si>
  <si>
    <t>HL146</t>
  </si>
  <si>
    <t>HL147</t>
  </si>
  <si>
    <t>HL148</t>
  </si>
  <si>
    <t>Леска флюорокарбоновая Hoxwell - HL146 (50м, 0.20mm, 3 кг.)</t>
  </si>
  <si>
    <t>Леска флюорокарбоновая Hoxwell - HL147 (50м, 0.21mm, 3.2 кг.)</t>
  </si>
  <si>
    <t>Леска флюорокарбоновая Hoxwell - HL148 (50м, 0.23mm, 3.6 кг.)</t>
  </si>
  <si>
    <t>HL149</t>
  </si>
  <si>
    <t>HL150</t>
  </si>
  <si>
    <t>HL151</t>
  </si>
  <si>
    <t>HL152</t>
  </si>
  <si>
    <t>HL153</t>
  </si>
  <si>
    <t>Леска флюорокарбоновая Hoxwell - HL149 (50м, 0.26mm, 4.2 кг.)</t>
  </si>
  <si>
    <t>Леска флюорокарбоновая Hoxwell - HL150 (50м, 0.28mm, 5 кг.)</t>
  </si>
  <si>
    <t>Леска флюорокарбоновая Hoxwell - HL151 (50м, 0.30mm, 6 кг.)</t>
  </si>
  <si>
    <t>Леска флюорокарбоновая Hoxwell - HL152 (50м, 0.32mm, 6.6 кг.)</t>
  </si>
  <si>
    <t>Леска флюорокарбоновая Hoxwell - HL153 (50м, 0.35mm, 7,5 кг.)</t>
  </si>
  <si>
    <t>http://hoxwell.ru/ru/18-flyuorokarbonovaya/39-leska-flyuorokarbonovaya-hoxwell-020mm</t>
  </si>
  <si>
    <t>http://hoxwell.ru/ru/18-flyuorokarbonovaya/40-leska-flyuorokarbonovaya-hoxwell-021mm</t>
  </si>
  <si>
    <t>http://hoxwell.ru/ru/18-flyuorokarbonovaya/41-leska-flyuorokarbonovaya-hoxwell-023mm</t>
  </si>
  <si>
    <t>http://hoxwell.ru/ru/18-flyuorokarbonovaya/43-leska-flyuorokarbonovaya-hoxwell-028mm</t>
  </si>
  <si>
    <t>http://hoxwell.ru/ru/18-flyuorokarbonovaya/42-leska-flyuorokarbonovaya-hoxwell-026mm</t>
  </si>
  <si>
    <t>http://hoxwell.ru/ru/18-flyuorokarbonovaya/44-leska-flyuorokarbonovaya-hoxwell-030mm</t>
  </si>
  <si>
    <t>http://hoxwell.ru/ru/18-flyuorokarbonovaya/45-leska-flyuorokarbonovaya-hoxwell-032mm</t>
  </si>
  <si>
    <t>http://hoxwell.ru/ru/18-flyuorokarbonovaya/46-leska-flyuorokarbonovaya-hoxwell-035mm</t>
  </si>
  <si>
    <t>http://hoxwell.ru/ru/18-flyuorokarbonovaya/260-leska-flyuorokarbonovaya-hoxwell-hl139-50m-016mm-2-kg</t>
  </si>
  <si>
    <t>http://hoxwell.ru/ru/18-flyuorokarbonovaya/261-leska-flyuorokarbonovaya-hoxwell-hl140-50m-020mm-3-kg</t>
  </si>
  <si>
    <t>http://hoxwell.ru/ru/18-flyuorokarbonovaya/262-leska-flyuorokarbonovaya-hoxwell-hl141-50m-021mm-32-kg</t>
  </si>
  <si>
    <t>http://hoxwell.ru/ru/18-flyuorokarbonovaya/263-leska-flyuorokarbonovaya-hoxwell-hl142-50m-023mm-36-kg</t>
  </si>
  <si>
    <t>http://hoxwell.ru/ru/18-flyuorokarbonovaya/264-leska-flyuorokarbonovaya-hoxwell-hl143-50m-026mm-42-kg</t>
  </si>
  <si>
    <t>http://hoxwell.ru/ru/18-flyuorokarbonovaya/265-leska-flyuorokarbonovaya-hoxwell-hl144-50-m-028mm-5-kg</t>
  </si>
  <si>
    <t>http://hoxwell.ru/ru/18-flyuorokarbonovaya/266-leska-flyuorokarbonovaya-hoxwell-hl145-50m-030mm-6-kg</t>
  </si>
  <si>
    <t>http://hoxwell.ru/ru/18-flyuorokarbonovaya/267-leska-flyuorokarbonovaya-hoxwell-hl146-100m-032mm-66-kg</t>
  </si>
  <si>
    <t>http://hoxwell.ru/ru/18-flyuorokarbonovaya/268-leska-flyuorokarbonovaya-hoxwell-hl147-50m-035mm-75-kg</t>
  </si>
  <si>
    <t>HL1009</t>
  </si>
  <si>
    <t>HL1010</t>
  </si>
  <si>
    <t>Черпак Hoxwell HL1011</t>
  </si>
  <si>
    <t>HL1011</t>
  </si>
  <si>
    <t>HL1012</t>
  </si>
  <si>
    <t>Щипцы-корцанги Hoxwell HL1012</t>
  </si>
  <si>
    <t>http://hoxwell.ru/ru/409-zevnik-hoxwell-hl1009</t>
  </si>
  <si>
    <t>http://hoxwell.ru/ru/410-zevnik-hoxwell-hl1010</t>
  </si>
  <si>
    <t>http://hoxwell.ru/ru/411-cherpak-hoxwell-hl1011</t>
  </si>
  <si>
    <t>http://hoxwell.ru/ru/412-shchiptsy-kortsangi-hoxwell-hl1012</t>
  </si>
  <si>
    <t>3. Ограничитель удилища</t>
  </si>
  <si>
    <t>HL260</t>
  </si>
  <si>
    <t>http://hoxwell.ru/ru/424-snag-bars-hoxwell-hl-260</t>
  </si>
  <si>
    <t>HL70M</t>
  </si>
  <si>
    <t>Набор электронных сигнализаторов поклевки с пейджером Hoxwell - HL70М(2+1)</t>
  </si>
  <si>
    <t>http://hoxwell.ru/ru/418-nabor-elektronnykh-signalizatorov-poklevki-s-pejdzherom-hoxwell-hl70m21</t>
  </si>
  <si>
    <t>HL71M</t>
  </si>
  <si>
    <t>Набор электронных сигнализаторов поклевки с пейджером Hoxwell - HL71М(3+1)</t>
  </si>
  <si>
    <t>http://hoxwell.ru/ru/419-nabor-elektronnykh-signalizatorov-poklevki-s-pejdzherom-hoxwell-hl71m31</t>
  </si>
  <si>
    <t>HL72M</t>
  </si>
  <si>
    <t>Набор электронных сигнализаторов поклевки с пейджером Hoxwell - HL72М(4+1)</t>
  </si>
  <si>
    <t>http://hoxwell.ru/ru/420-nabor-elektronnykh-signalizatorov-poklevki-s-pejdzherom-hoxwell-hl72m41</t>
  </si>
  <si>
    <t>HL73M</t>
  </si>
  <si>
    <t>Набор электронных сигнализаторов поклевки с пейджером Hoxwell - HL73М(5+1)</t>
  </si>
  <si>
    <t>http://hoxwell.ru/ru/425-svetozvukovoj-kolokolchik</t>
  </si>
  <si>
    <r>
      <t xml:space="preserve">Воблер Hoxwell Boshiro цвет 002
</t>
    </r>
    <r>
      <rPr>
        <sz val="11"/>
        <color indexed="12"/>
        <rFont val="Arial"/>
        <family val="2"/>
        <charset val="204"/>
      </rPr>
      <t>(вес-21 гр., длина 10 см., заглубление -1,5 - 3м., кол-во секций - 6)</t>
    </r>
  </si>
  <si>
    <t>http://hoxwell.ru/ru/25-voblery-serii-boshiro/135-vobler-seriya-boshiro-002</t>
  </si>
  <si>
    <t>Леска плетеная Hoxwell - HL121 (0.35mm, 26 кг.)</t>
  </si>
  <si>
    <t>Леска плетеная Hoxwell - HL120 (0.32mm, 23 кг.)</t>
  </si>
  <si>
    <t>Леска плетеная Hoxwell - HL119 (0.30mm, 20 кг.)</t>
  </si>
  <si>
    <t>Леска плетеная Hoxwell - HL110 (0.10mm, 4.5кг.) </t>
  </si>
  <si>
    <t>http://hoxwell.ru/ru/421-nabor-elektronnykh-signalizatorov-poklevki-s-pejdzherom-hoxwell-hl73m51</t>
  </si>
  <si>
    <t>HL100</t>
  </si>
  <si>
    <t>Чехол Hoxwell HL 100 к пейджеру из набора электронных сигнализаторов поклевки Hoxwell HL 70(м) - HL73(м)</t>
  </si>
  <si>
    <t>http://hoxwell.ru/ru/231-chekhol-k-pejdzheru-iz-nabora-elektronnykh-signalizatorov-poklevki-hoxwell-hl-70-hl72</t>
  </si>
  <si>
    <t>HL101</t>
  </si>
  <si>
    <t>Чехол Hoxwell HL 101 к пейджеру из набора электронных сигнализаторов поклевки Hoxwell HL 70(м) - HL73(м)</t>
  </si>
  <si>
    <t>http://hoxwell.ru/ru/417-chekhol-hoxwell-hl-101-k-pejdzheru-iz-nabora-elektronnykh-signalizatorov-poklevki-hoxwell-hl-70m-hl73m</t>
  </si>
  <si>
    <t>HL31</t>
  </si>
  <si>
    <t>Электронный сигнализатор поклевки Hoxwell HL31</t>
  </si>
  <si>
    <t>http://hoxwell.ru/ru/413-elektronnyj-signalizator-poklevki-hoxwell-hl31</t>
  </si>
  <si>
    <t>HL30</t>
  </si>
  <si>
    <t>Электронный сигнализатор поклевки Hoxwell HL30</t>
  </si>
  <si>
    <t>http://hoxwell.ru/ru/415-elektronnyj-signalizator-poklevki-hoxwell-hl30</t>
  </si>
  <si>
    <t>HL74</t>
  </si>
  <si>
    <t>Набор электронных сигнализаторов поклевки Hoxwell HL 74(4+1)</t>
  </si>
  <si>
    <t>http://hoxwell.ru/ru/416-nabor-elektronnykh-signalizatorov-poklevki-hoxwell-hl-74-41</t>
  </si>
  <si>
    <t>№</t>
  </si>
  <si>
    <t>Арт.</t>
  </si>
  <si>
    <t>HL07</t>
  </si>
  <si>
    <t>HL01</t>
  </si>
  <si>
    <t>HL05</t>
  </si>
  <si>
    <t>ОПТОВЫЙ ПРАЙС-ЛИСТ  Торговый Дом "HOXWELL"</t>
  </si>
  <si>
    <t>ЗАКАЗ</t>
  </si>
  <si>
    <t>наличие в мае</t>
  </si>
  <si>
    <t>Сумма заявки</t>
  </si>
  <si>
    <t>ед изм</t>
  </si>
  <si>
    <r>
      <t xml:space="preserve">Пожалуйста, </t>
    </r>
    <r>
      <rPr>
        <b/>
        <sz val="14"/>
        <color indexed="10"/>
        <rFont val="Arial"/>
        <family val="2"/>
        <charset val="204"/>
      </rPr>
      <t xml:space="preserve">укажите тип цен, </t>
    </r>
    <r>
      <rPr>
        <b/>
        <sz val="10"/>
        <color indexed="16"/>
        <rFont val="Arial"/>
        <family val="2"/>
        <charset val="204"/>
      </rPr>
      <t>в котором собираетесь сделать заказ (</t>
    </r>
    <r>
      <rPr>
        <b/>
        <sz val="10"/>
        <color indexed="10"/>
        <rFont val="Arial"/>
        <family val="2"/>
        <charset val="204"/>
      </rPr>
      <t>красная ячейка</t>
    </r>
    <r>
      <rPr>
        <b/>
        <sz val="10"/>
        <color indexed="16"/>
        <rFont val="Arial"/>
        <family val="2"/>
        <charset val="204"/>
      </rPr>
      <t>)</t>
    </r>
  </si>
  <si>
    <t>заказ (кол-во)</t>
  </si>
  <si>
    <t>2. Сигнализатор поклёвки</t>
  </si>
  <si>
    <t>HL122</t>
  </si>
  <si>
    <t>HL123</t>
  </si>
  <si>
    <t>HL124</t>
  </si>
  <si>
    <t>http://hoxwell.ru/%D0%BF%D0%B2%D0%B0-%D0%BF%D0%B0%D0%BA%D0%B5%D1%82%D1%8B-%D0%B4%D0%BB%D1%8F-%D1%80%D1%8B%D0%B1%D0%B0%D0%BB%D0%BA%D0%B8</t>
  </si>
  <si>
    <t>http://hoxwell.ru/%D0%BF%D0%B2%D0%B0-%D0%BF%D0%B0%D0%BA%D0%B5%D1%82%D1%8B</t>
  </si>
  <si>
    <t>http://hoxwell.ru/%D0%BF%D0%B2%D0%B0-%D1%81%D0%B5%D1%82%D0%BA%D0%B0</t>
  </si>
  <si>
    <t>http://hoxwell.ru/ru/22-povodok-flyuorokarbonovyj-hoxwell</t>
  </si>
  <si>
    <t>http://hoxwell.ru/ru/21-povodok-flyuorokarbonovyj-hoxwell-25cv</t>
  </si>
  <si>
    <t>http://hoxwell.ru/ru/17-leska-pletenaya/35-leska-pletenaya-hoxwell-037mm</t>
  </si>
  <si>
    <t>http://hoxwell.ru/ru/17-leska-pletenaya/36-leska-pletenaya-hoxwell-040mm</t>
  </si>
  <si>
    <t>http://hoxwell.ru/ru/17-leska-pletenaya/37-leska-pletenaya-hoxwell-045mm</t>
  </si>
  <si>
    <t>HL02</t>
  </si>
  <si>
    <t>http://hoxwell.ru/%D1%81%D0%B5%D1%82%D0%BA%D0%B0-%D0%BF%D0%B2%D0%B0-%D0%B4%D0%BB%D1%8F-%D1%80%D1%8B%D0%B1%D0%B0%D0%BB%D0%BA%D0%B8</t>
  </si>
  <si>
    <t>вышеуказанные скидки предоставляются при единовременной или суммарной закупке перечня товаров в течение текущего календарного года.</t>
  </si>
  <si>
    <t>HL08</t>
  </si>
  <si>
    <t>Нитка ПВА Hoxwell - HL08 (20м х 4 пряди)</t>
  </si>
  <si>
    <t>Лента ПВА Hoxwell - HL09 (20мм x 10м)</t>
  </si>
  <si>
    <t>HL09</t>
  </si>
  <si>
    <t>1. Удилища</t>
  </si>
  <si>
    <t>http://hoxwell.ru/ru/38-udilishcha-teleskopicheskie/229-udilishche-teleskopicheskoe-hoxwell-diamond-60m-30-60gr-carbon-im6</t>
  </si>
  <si>
    <t>http://hoxwell.ru/ru/38-udilishcha-teleskopicheskie/226-udilishche-teleskopicheskoe-hoxwell-diamond-30m-30-60gr-carbon-im6</t>
  </si>
  <si>
    <t>http://hoxwell.ru/ru/38-udilishcha-teleskopicheskie/225-udilishche-teleskopicheskoe-hoxwell-diamond-60m-7-35gr-carbon-im6</t>
  </si>
  <si>
    <t>http://hoxwell.ru/ru/38-udilishcha-teleskopicheskie/222-udilishche-teleskopicheskoe-hoxwell-diamond-30m-7-35gr-carbon-im6</t>
  </si>
  <si>
    <t>http://hoxwell.ru/ru/40-spinningi-shtekernye/221-spinning-shtekernyj-hoxwell-explorer-30m-20-50gr-carbon-im6</t>
  </si>
  <si>
    <t>http://hoxwell.ru/ru/40-spinningi-shtekernye/220-spinning-shtekernyj-hoxwell-explorer-27m-20-50gr-carbon-im6</t>
  </si>
  <si>
    <t>http://hoxwell.ru/ru/40-spinningi-shtekernye/219-spinning-shtekernyj-hoxwell-explorer-24m-20-50gr-carbon-im6</t>
  </si>
  <si>
    <t>http://hoxwell.ru/ru/40-spinningi-shtekernye/218-spinning-shtekernyj-hoxwell-explorer-21m-20-50gr-carbon-im6</t>
  </si>
  <si>
    <t>http://hoxwell.ru/ru/40-spinningi-shtekernye/217-spinning-shtekernyj-hoxwell-explorer-30m-5-25gr-carbon-im6</t>
  </si>
  <si>
    <t>http://hoxwell.ru/ru/40-spinningi-shtekernye/216-spinning-shtekernyj-hoxwell-explorer-27m-5-25gr-carbon-im6</t>
  </si>
  <si>
    <t>http://hoxwell.ru/ru/40-spinningi-shtekernye/214-spinning-shtekernyj-hoxwell-explorer-21m-5-25gr-carbon-im6</t>
  </si>
  <si>
    <t>http://hoxwell.ru/ru/39-spinningi-teleskopicheskie/213-spinning-teleskopicheskij-hoxwell-shtorm-36m-30-60gr-carbon-im6</t>
  </si>
  <si>
    <t>http://hoxwell.ru/ru/39-spinningi-teleskopicheskie/212-spinning-teleskopicheskij-hoxwell-shtorm-30m-30-60gr-carbon-im6</t>
  </si>
  <si>
    <t>http://hoxwell.ru/ru/39-spinningi-teleskopicheskie/211-spinning-teleskopicheskij-hoxwell-shtorm-27m-30-60gr-carbon-im6</t>
  </si>
  <si>
    <t>http://hoxwell.ru/ru/39-spinningi-teleskopicheskie/210-spinning-teleskopicheskij-hoxwell-shtorm-24m-30-60gr-carbon-im6</t>
  </si>
  <si>
    <t>http://hoxwell.ru/ru/39-spinningi-teleskopicheskie/209-spinning-teleskopicheskij-hoxwell-shtorm-36m-10-30gr-carbon-im6</t>
  </si>
  <si>
    <t>HL110</t>
  </si>
  <si>
    <t>http://hoxwell.ru/ru/17-leska-pletenaya/23-leska-pletenaya-hoxwell-010mm</t>
  </si>
  <si>
    <t>HL119</t>
  </si>
  <si>
    <t>http://hoxwell.ru/ru/17-leska-pletenaya/32-leska-pletenaya-hoxwell-030mm</t>
  </si>
  <si>
    <t>HL120</t>
  </si>
  <si>
    <t>http://hoxwell.ru/ru/17-leska-pletenaya/33-leska-pletenaya-hoxwell-032mm</t>
  </si>
  <si>
    <t>HL121</t>
  </si>
  <si>
    <t>http://hoxwell.ru/ru/17-leska-pletenaya/34-leska-pletenaya-hoxwell-035mm</t>
  </si>
  <si>
    <t>http://hoxwell.ru/ru/39-spinningi-teleskopicheskie/208-spinning-teleskopicheskij-hoxwell-shtorm-30m-10-30gr-carbon-im6</t>
  </si>
  <si>
    <t>http://hoxwell.ru/ru/203-lenta-pva-hoxwell-hl09-20m-x-10mm</t>
  </si>
  <si>
    <t>http://hoxwell.ru/ru/204-nitka-pva-hoxwell-hl08-20m-4pryadi</t>
  </si>
  <si>
    <t>HL92</t>
  </si>
  <si>
    <t>http://hoxwell.ru/ru/232-povodki-flyuorokarbonovye-hoxwell-hl92-15sm-20sht-v-upakovke</t>
  </si>
  <si>
    <t>HL1000</t>
  </si>
  <si>
    <t>HL254</t>
  </si>
  <si>
    <t>HL256</t>
  </si>
  <si>
    <t>Свингер Hoxwell HL 256 зелёный</t>
  </si>
  <si>
    <t>HL91</t>
  </si>
  <si>
    <t>HL90</t>
  </si>
  <si>
    <t>HL95</t>
  </si>
  <si>
    <t>HL96</t>
  </si>
  <si>
    <t>HL58</t>
  </si>
  <si>
    <t>Игла-сверло для бойлов</t>
  </si>
  <si>
    <t>HL97</t>
  </si>
  <si>
    <t xml:space="preserve">Сигнализатор поклевки Hoxwell HL 68 </t>
  </si>
  <si>
    <t>Набор круглых жерлиц d-200,кат.- d-75 в сумке (10шт) Hoxwell HL600</t>
  </si>
  <si>
    <t>HL600</t>
  </si>
  <si>
    <t>Набор оснащенных круглых жерлиц d-200,кат.- d-75 в сумке (10шт) Hoxwell HL601</t>
  </si>
  <si>
    <t>HL601</t>
  </si>
  <si>
    <t xml:space="preserve">Жерлица круглая d-200,кат.- d-75 Hoxwell HL630  </t>
  </si>
  <si>
    <t>HL630</t>
  </si>
  <si>
    <t xml:space="preserve">Жерлица оснащенная круглая d-200,кат.- d-75 Hoxwell HL631 </t>
  </si>
  <si>
    <t>HL631</t>
  </si>
  <si>
    <t xml:space="preserve">Сумка для жерлиц диаметром до 200 мм Hoxwell HL690 </t>
  </si>
  <si>
    <t>HL690</t>
  </si>
  <si>
    <t>HL69</t>
  </si>
  <si>
    <t xml:space="preserve">Портативный газовый обогреватель (1.3kW) </t>
  </si>
  <si>
    <t>http://hoxwell.ru/ru/290-signalizator-poklevki-hoxwell-hl-68</t>
  </si>
  <si>
    <t>http://hoxwell.ru/ru/253-svinger-hoxwell-hl-256-zelenyj</t>
  </si>
  <si>
    <t>http://hoxwell.ru/ru/248-povodok-flyuorokarbonovyj-hoxwell-hl95-15sm-20sht-v-upakovke-15kg</t>
  </si>
  <si>
    <t>http://hoxwell.ru/ru/249-povodok-flyuorokarbonovyj-hoxwell-hl96-20sm-20sht-v-upakovke-15kg</t>
  </si>
  <si>
    <t>http://hoxwell.ru/ru/250-povodok-flyuorokarbonovyj-hoxwell-hl97-25sm-20sht-v-upakovke-15kg</t>
  </si>
  <si>
    <t>http://hoxwell.ru/ru/45-pryamougolnye-plastmassovye/271-kormushka-plastikovaya-pryamougolnaya-hoxwell-hl-300-30gramm-10-sht-v-up</t>
  </si>
  <si>
    <t>http://hoxwell.ru/ru/45-pryamougolnye-plastmassovye/272-kormushka-plastikovaya-pryamougolnaya-hoxwell-hl-301-40gramm-10-sht-v-up</t>
  </si>
  <si>
    <t>http://hoxwell.ru/ru/45-pryamougolnye-plastmassovye/273-kormushka-plastikovaya-pryamougolnaya-hoxwell-hl-302-50gramm-10-sht-v-up</t>
  </si>
  <si>
    <t>http://hoxwell.ru/ru/45-pryamougolnye-plastmassovye/274-kormushka-plastikovaya-pryamougolnaya-hoxwell-hl-303-60gramm-10-sht-v-up</t>
  </si>
  <si>
    <t>http://hoxwell.ru/ru/45-pryamougolnye-plastmassovye/275-kormushka-plastikovaya-pryamougolnaya-hoxwell-hl-304-70gramm-10-sht-v-up</t>
  </si>
  <si>
    <t>http://hoxwell.ru/ru/45-pryamougolnye-plastmassovye/276-kormushka-plastikovaya-pryamougolnaya-hoxwell-hl-305-80gramm-10-sht-v-up</t>
  </si>
  <si>
    <t>http://hoxwell.ru/ru/45-pryamougolnye-plastmassovye/277-kormushka-plastikovaya-pryamougolnaya-hoxwell-hl-306-90gramm-10-sht-v-up</t>
  </si>
  <si>
    <t>http://hoxwell.ru/ru/45-pryamougolnye-plastmassovye/278-kormushka-plastikovaya-pryamougolnaya-hoxwell-hl-307-100gramm-10-sht-v-up</t>
  </si>
  <si>
    <t>http://hoxwell.ru/ru/46-pryamougolnye-metallicheskie/279-kormushka-metallicheskaya-pryamougolnaya-hoxwell-hl-310-20gramm-10-sht-v-up</t>
  </si>
  <si>
    <t>http://hoxwell.ru/ru/46-pryamougolnye-metallicheskie/280-kormushka-metallicheskaya-pryamougolnaya-hoxwell-hl-311-30gramm-10-sht-v-up</t>
  </si>
  <si>
    <t>http://hoxwell.ru/ru/46-pryamougolnye-metallicheskie/281-kormushka-metallicheskaya-pryamougolnaya-hoxwell-hl-312-40gramm-10-sht-v-up</t>
  </si>
  <si>
    <t>http://hoxwell.ru/ru/46-pryamougolnye-metallicheskie/282-kormushka-metallicheskaya-pryamougolnaya-hoxwell-hl-313-50gramm-10-sht-v-up</t>
  </si>
  <si>
    <t>http://hoxwell.ru/ru/46-pryamougolnye-metallicheskie/283-kormushka-metallicheskaya-pryamougolnaya-hoxwell-hl-314-60gramm-10-sht-v-up</t>
  </si>
  <si>
    <t>http://hoxwell.ru/ru/46-pryamougolnye-metallicheskie/284-kormushka-metallicheskaya-pryamougolnaya-hoxwell-hl-315-70gramm-10-sht-v-up</t>
  </si>
  <si>
    <t>http://hoxwell.ru/ru/46-pryamougolnye-metallicheskie/285-kormushka-metallicheskaya-pryamougolnaya-hoxwell-hl-316-80gramm-10-sht-v-up</t>
  </si>
  <si>
    <t>http://hoxwell.ru/ru/46-pryamougolnye-metallicheskie/286-kormushka-metallicheskaya-pryamougolnaya-hoxwell-hl-317-90gramm-10-sht-v-up</t>
  </si>
  <si>
    <t>http://hoxwell.ru/ru/46-pryamougolnye-metallicheskie/287-kormushka-metallicheskaya-pryamougolnaya-hoxwell-hl-318-100gramm-10-sht-v-up</t>
  </si>
  <si>
    <t>http://hoxwell.ru/ru/46-pryamougolnye-metallicheskie/288-kormushka-metallicheskaya-pryamougolnaya-hoxwell-hl-319-110gramm-10-sht-v-up</t>
  </si>
  <si>
    <t>http://hoxwell.ru/ru/46-pryamougolnye-metallicheskie/289-kormushka-metallicheskaya-pryamougolnaya-hoxwell-hl-320-120gramm-10-sht-v-up</t>
  </si>
  <si>
    <t>http://hoxwell.ru/ru/291-nabor-kruglykh-zherlits-d-200kat-d-75-v-sumke-10sht-hoxwell-hl600</t>
  </si>
  <si>
    <t>http://hoxwell.ru/ru/292-nabor-osnashchennykh-kruglykh-zherlits-d-200kat-d-75-v-sumke-10sht-hoxwell-hl601</t>
  </si>
  <si>
    <t>http://hoxwell.ru/ru/293-zherlitsa-kruglaya-d-200kat-d-75-hoxwell-hl630</t>
  </si>
  <si>
    <t>http://hoxwell.ru/ru/294-zherlitsa-osnashchennaya-kruglaya-d-200kat-d-75-hoxwell-hl631</t>
  </si>
  <si>
    <t>http://hoxwell.ru/ru/295-sumka-dlya-zherlits-diametrom-do-200-mm-hoxwell-hl690</t>
  </si>
  <si>
    <t>http://hoxwell.ru/ru/243-stol-4-stula-hl-1000</t>
  </si>
  <si>
    <t>http://hoxwell.ru/ru/244-stol-2-stula-hl-1001</t>
  </si>
  <si>
    <t>http://hoxwell.ru/ru/245-bezmen-elektronnyj-hl-1002</t>
  </si>
  <si>
    <t>http://hoxwell.ru/ru/246-tubus-dlya-poplavkov-bolshoj</t>
  </si>
  <si>
    <t>http://hoxwell.ru/ru/247-tubus-dlya-poplavkov-malyj</t>
  </si>
  <si>
    <t>http://hoxwell.ru/ru/255-kruzhki-d-160</t>
  </si>
  <si>
    <t>http://hoxwell.ru/ru/256-kruzhki-osnashchennye-d-160</t>
  </si>
  <si>
    <t>http://hoxwell.ru/ru/269-igla-sverlo-dlya-bojlov</t>
  </si>
  <si>
    <t>http://hoxwell.ru/ru/298-portativnyj-gazovyj-obogrevatel-13kw</t>
  </si>
  <si>
    <t>http://hoxwell.ru/ru/300-legkie-zimnie-sapogi-iz-eva-do-45s-razmer-45</t>
  </si>
  <si>
    <t>http://hoxwell.ru/ru/303-legkie-zimnie-sapogi-iz-eva-do-45s-razmer-48</t>
  </si>
  <si>
    <t>http://hoxwell.ru/ru/237-nabor-elektronnykh-signalizatorov-poklevki-s-pejdzherom-hoxwell-hl56-31</t>
  </si>
  <si>
    <t>HL200</t>
  </si>
  <si>
    <t xml:space="preserve"> Ракета для прикормки Hoxwell HL 1000</t>
  </si>
  <si>
    <t>http://hoxwell.ru/ru/310-raketa-dlya-prikormki-hoxwell-hl-1000</t>
  </si>
  <si>
    <t>Газовый резак малый</t>
  </si>
  <si>
    <t>Газовый резак большой</t>
  </si>
  <si>
    <t>http://hoxwell.ru/ru/304-gazovyj-rezak-malyj</t>
  </si>
  <si>
    <t>Стол-чемодан + 4 стула</t>
  </si>
  <si>
    <t>Стол-чемодан + 2 стула</t>
  </si>
  <si>
    <t xml:space="preserve">Безмен электронный </t>
  </si>
  <si>
    <t>http://hoxwell.ru/ru/49-pryamougolnye-metallicheskie-ploskie/311-kormushka-metallicheskaya-pryamougolnaya-ploskaya-s-dnom-hoxwell-hl-325-20gramm-10-sht-v-up</t>
  </si>
  <si>
    <t>http://hoxwell.ru/ru/49-pryamougolnye-metallicheskie-ploskie/312-kormushka-metallicheskaya-pryamougolnaya-ploskaya-s-dnom-hoxwell-hl-326-30gramm-10-sht-v-up</t>
  </si>
  <si>
    <t>http://hoxwell.ru/ru/49-pryamougolnye-metallicheskie-ploskie/313-kormushka-metallicheskaya-pryamougolnaya-ploskaya-s-dnom-hoxwell-hl-327-40gramm-10-sht-v-up</t>
  </si>
  <si>
    <t>http://hoxwell.ru/ru/49-pryamougolnye-metallicheskie-ploskie/314-kormushka-metallicheskaya-pryamougolnaya-ploskaya-s-dnom-hoxwell-hl-328-50gramm-10-sht-v-up</t>
  </si>
  <si>
    <t>http://hoxwell.ru/ru/49-pryamougolnye-metallicheskie-ploskie/315-kormushka-metallicheskaya-pryamougolnaya-ploskaya-s-dnom-hoxwell-hl-329-60gramm-10-sht-v-up</t>
  </si>
  <si>
    <t>Светозвуковой колокольчик Hoxwell HL32</t>
  </si>
  <si>
    <t>Сигнализатор поклевки Hoxwell HL69</t>
  </si>
  <si>
    <t>http://hoxwell.ru/ru/49-pryamougolnye-metallicheskie-ploskie/316-kormushka-metallicheskaya-pryamougolnaya-s-dnom-hoxwell-hl-330-70gramm-10-sht-v-up</t>
  </si>
  <si>
    <t>http://hoxwell.ru/ru/49-pryamougolnye-metallicheskie-ploskie/317-kormushka-metallicheskaya-pryamougolnaya-ploskaya-s-dnom-hoxwell-hl-331-80gramm-10-sht-v-up</t>
  </si>
  <si>
    <t>http://hoxwell.ru/ru/49-pryamougolnye-metallicheskie-ploskie/318-kormushka-metallicheskaya-pryamougolnaya-ploskaya-s-dnom-hoxwell-hl-332-90gramm-10-sht-v-up</t>
  </si>
  <si>
    <t>http://hoxwell.ru/ru/49-pryamougolnye-metallicheskie-ploskie/319-kormushka-metallicheskaya-pryamougolnaya-ploskaya-s-dnom-hoxwell-hl-333-100gramm-10-sht-v-up</t>
  </si>
  <si>
    <t>http://hoxwell.ru/ru/49-pryamougolnye-metallicheskie-ploskie/320-kormushka-metallicheskaya-pryamougolnaya-ploskaya-s-dnom-hoxwell-hl-334-110gramm-10-sht-v-up</t>
  </si>
  <si>
    <t>http://hoxwell.ru/ru/49-pryamougolnye-metallicheskie-ploskie/321-kormushka-metallicheskaya-pryamougolnaya-ploskaya-s-dnom-hoxwell-hl-335-120gramm-10-sht-v-up</t>
  </si>
  <si>
    <t>Газовый резак</t>
  </si>
  <si>
    <t>http://hoxwell.ru/ru/322-gazovyj-rezak</t>
  </si>
  <si>
    <t>Сумка для жерлиц</t>
  </si>
  <si>
    <t>http://hoxwell.ru/ru/324-sumka-dlya-zherlits</t>
  </si>
  <si>
    <t>Кружки d-160  (20 шт. в уп.)</t>
  </si>
  <si>
    <t>Кружки оснащенныеd-160  (20 шт. в уп.)</t>
  </si>
  <si>
    <t>Плитка газовая (с переходником под бытовой газовый баллон)</t>
  </si>
  <si>
    <t xml:space="preserve"> Горелка газовая 2800W</t>
  </si>
  <si>
    <t>http://hoxwell.ru/ru/325-plitka-gazovaya-s-perekhodnikom-pod-bytovoj-gazovyj-ballon</t>
  </si>
  <si>
    <t>http://hoxwell.ru/ru/326-gorelka-gazovaya-2800w</t>
  </si>
  <si>
    <t>Сапоги Lemigo Arctic Termo+ 875 EVA р.42</t>
  </si>
  <si>
    <t>http://hoxwell.ru/ru/51-sapogi-lemigo-arctic-termo-875-eva/327-sapogi-lemigo-arctic-termo-875-eva-r42</t>
  </si>
  <si>
    <t>http://hoxwell.ru/ru/51-sapogi-lemigo-arctic-termo-875-eva/328-sapogi-lemigo-arctic-termo-875-eva-r43</t>
  </si>
  <si>
    <t>Сапоги Lemigo Arctic Termo+ 875 EVA р.43</t>
  </si>
  <si>
    <t>Сапоги Lemigo Arctic Termo+ 875 EVA р.44</t>
  </si>
  <si>
    <t>Сапоги Lemigo Arctic Termo+ 875 EVA р.45</t>
  </si>
  <si>
    <t>Сапоги Lemigo Arctic Termo+ 875 EVA р.46</t>
  </si>
  <si>
    <t>Ограничитель удилища Snag Bars Hoxwell HL 260</t>
  </si>
  <si>
    <t>http://hoxwell.ru/ru/51-sapogi-lemigo-arctic-termo-875-eva/329-sapogi-lemigo-arctic-termo-875-eva-r44</t>
  </si>
  <si>
    <t>http://hoxwell.ru/ru/51-sapogi-lemigo-arctic-termo-875-eva/330-sapogi-lemigo-arctic-termo-875-eva-r45</t>
  </si>
  <si>
    <t>http://hoxwell.ru/ru/51-sapogi-lemigo-arctic-termo-875-eva/331-sapogi-lemigo-arctic-termo-875-eva-r46</t>
  </si>
  <si>
    <t>Сапоги Lemigo Grenlander 862 EVA р.40</t>
  </si>
  <si>
    <t>http://hoxwell.ru/ru/52-sapogi-lemigo-grenlander-862-eva/332-sapogi-lemigo-grenlander-862-eva-r40</t>
  </si>
  <si>
    <t>Сапоги Lemigo Grenlander 862 EVA р.41</t>
  </si>
  <si>
    <t>Сапоги Lemigo Grenlander 862 EVA р.42</t>
  </si>
  <si>
    <t>Сапоги Lemigo Grenlander 862 EVA р.43</t>
  </si>
  <si>
    <t>Сапоги Lemigo Grenlander 862 EVA р.44</t>
  </si>
  <si>
    <t>Сапоги Lemigo Grenlander 862 EVA р.45</t>
  </si>
  <si>
    <t>Сапоги Lemigo Grenlander 862 EVA р.46</t>
  </si>
  <si>
    <t>Сапоги Lemigo Grenlander 862 EVA р.47</t>
  </si>
  <si>
    <t>Сапоги Lemigo Grenlander 862 EVA р.48</t>
  </si>
  <si>
    <t>http://hoxwell.ru/ru/52-sapogi-lemigo-grenlander-862-eva/333-sapogi-lemigo-grenlander-862-eva-r41</t>
  </si>
  <si>
    <t>http://hoxwell.ru/ru/52-sapogi-lemigo-grenlander-862-eva/334-sapogi-lemigo-grenlander-862-eva-r42</t>
  </si>
  <si>
    <t>http://hoxwell.ru/ru/52-sapogi-lemigo-grenlander-862-eva/335-sapogi-lemigo-grenlander-862-eva-r43</t>
  </si>
  <si>
    <t>http://hoxwell.ru/ru/52-sapogi-lemigo-grenlander-862-eva/336-sapogi-lemigo-grenlander-862-eva-r44</t>
  </si>
  <si>
    <t>http://hoxwell.ru/ru/52-sapogi-lemigo-grenlander-862-eva/337-sapogi-lemigo-grenlander-862-eva-r45</t>
  </si>
  <si>
    <t>http://hoxwell.ru/ru/52-sapogi-lemigo-grenlander-862-eva/338-sapogi-lemigo-grenlander-862-eva-r46</t>
  </si>
  <si>
    <t>http://hoxwell.ru/ru/52-sapogi-lemigo-grenlander-862-eva/339-sapogi-lemigo-grenlander-862-eva-r47</t>
  </si>
  <si>
    <t>http://hoxwell.ru/ru/52-sapogi-lemigo-grenlander-862-eva/340-sapogi-lemigo-grenlander-862-eva-r48</t>
  </si>
  <si>
    <t>Сапоги Lemigo Vermont 877 EVA р.42</t>
  </si>
  <si>
    <t>http://hoxwell.ru/ru/53-sapogi-lemigo-vermont-877-eva/341-sapogi-lemigo-vermont-877-eva-r42</t>
  </si>
  <si>
    <t>Сапоги Lemigo Vermont 877 EVA р.43</t>
  </si>
  <si>
    <t>Сапоги Lemigo Vermont 877 EVA р.44</t>
  </si>
  <si>
    <t>Сапоги Lemigo Vermont 877 EVA р.45</t>
  </si>
  <si>
    <t>Сапоги Lemigo Vermont 877 EVA р.46</t>
  </si>
  <si>
    <t>Сапоги Lemigo Vermont 877 EVA р.47</t>
  </si>
  <si>
    <t>Сапоги Lemigo Vermont 877 EVA р.48</t>
  </si>
  <si>
    <t>http://hoxwell.ru/ru/53-sapogi-lemigo-vermont-877-eva/342-sapogi-lemigo-vermont-877-eva-r43</t>
  </si>
  <si>
    <t>http://hoxwell.ru/ru/53-sapogi-lemigo-vermont-877-eva/343-sapogi-lemigo-vermont-877-eva-r44</t>
  </si>
  <si>
    <t>http://hoxwell.ru/ru/53-sapogi-lemigo-vermont-877-eva/344-sapogi-lemigo-vermont-877-eva-r45</t>
  </si>
  <si>
    <t>http://hoxwell.ru/ru/53-sapogi-lemigo-vermont-877-eva/345-sapogi-lemigo-vermont-877-eva-r46</t>
  </si>
  <si>
    <t>http://hoxwell.ru/ru/53-sapogi-lemigo-vermont-877-eva/346-sapogi-lemigo-vermont-877-eva-r47</t>
  </si>
  <si>
    <t>http://hoxwell.ru/ru/53-sapogi-lemigo-vermont-877-eva/347-sapogi-lemigo-vermont-877-eva-r48</t>
  </si>
  <si>
    <t>Сапоги Lemigo New Generation 701 р.42</t>
  </si>
  <si>
    <t>Сапоги Lemigo New Generation 701 р.43</t>
  </si>
  <si>
    <t>Сапоги Lemigo New Generation 701 р.44</t>
  </si>
  <si>
    <t>Сапоги Lemigo New Generation 701 р.45</t>
  </si>
  <si>
    <t>Сапоги Lemigo New Generation 701 р.46</t>
  </si>
  <si>
    <t>http://hoxwell.ru/ru/54-sapogi-lemigo-new-generation-701/348-sapogi-lemigo-new-generation-701-r42</t>
  </si>
  <si>
    <t>http://hoxwell.ru/ru/54-sapogi-lemigo-new-generation-701/349-sapogi-lemigo-new-generation-701-r43</t>
  </si>
  <si>
    <t>http://hoxwell.ru/ru/54-sapogi-lemigo-new-generation-701/350-sapogi-lemigo-new-generation-701-r44</t>
  </si>
  <si>
    <t>http://hoxwell.ru/ru/54-sapogi-lemigo-new-generation-701/351-sapogi-lemigo-new-generation-701-r45</t>
  </si>
  <si>
    <t>http://hoxwell.ru/ru/54-sapogi-lemigo-new-generation-701/352-sapogi-lemigo-new-generation-701-r46</t>
  </si>
  <si>
    <t>Сапоги Lemigo Wader 892 EVA р.44</t>
  </si>
  <si>
    <t>Сапоги Lemigo Wader 892 EVA р.45</t>
  </si>
  <si>
    <t>Сапоги Lemigo Wader 892 EVA р.46</t>
  </si>
  <si>
    <t>Сапоги Lemigo Wader 892 EVA р.47</t>
  </si>
  <si>
    <t>Сапоги Lemigo Wader 892 EVA р.48</t>
  </si>
  <si>
    <t>http://hoxwell.ru/ru/55-sapogi-lemigo-wader-892-eva/356-sapogi-lemigo-wader-892-eva-r44</t>
  </si>
  <si>
    <t>http://hoxwell.ru/ru/55-sapogi-lemigo-wader-892-eva/357-sapogi-lemigo-wader-892-eva-r45</t>
  </si>
  <si>
    <t>http://hoxwell.ru/ru/55-sapogi-lemigo-wader-892-eva/358-sapogi-lemigo-wader-892-eva-r46</t>
  </si>
  <si>
    <t>http://hoxwell.ru/ru/55-sapogi-lemigo-wader-892-eva/359-sapogi-lemigo-wader-892-eva-r47</t>
  </si>
  <si>
    <t>http://hoxwell.ru/ru/55-sapogi-lemigo-wader-892-eva/360-sapogi-lemigo-wader-892-eva-r48</t>
  </si>
  <si>
    <t>Cкидки не распростаняются на позиции выделенные красным цветом.</t>
  </si>
  <si>
    <t>http://hoxwell.ru/ru/259-ledostupy-razmer-xl</t>
  </si>
  <si>
    <t>http://hoxwell.ru/ru/258-ledostupy-razmer-l</t>
  </si>
  <si>
    <t>http://hoxwell.ru/ru/257-ledostupy-razmer-m</t>
  </si>
  <si>
    <t>http://hoxwell.ru/ru/361-kerasinovaya-gorelka-obogrevatel</t>
  </si>
  <si>
    <t>Ледоступы Размер M (36-39р, шипов -6)</t>
  </si>
  <si>
    <t>Ледоступы Размер L (39-42р, шипов -6)</t>
  </si>
  <si>
    <t>Ледоступы Размер XL (43-47р, шипов -8)</t>
  </si>
  <si>
    <t>Первоначальная закупка перечня товаров от 15.000 руб, далее минимальная сумма заказа  - 5000р</t>
  </si>
  <si>
    <t>Горелка газовая большая Веер</t>
  </si>
  <si>
    <t>http://hoxwell.ru/ru/368-gorelka-gazovaya-bolshaya-veer</t>
  </si>
  <si>
    <t>http://hoxwell.ru/ru/369-lampa-kerasinovaya</t>
  </si>
  <si>
    <t>Перчатки Realtree теплые размер L</t>
  </si>
  <si>
    <t>http://hoxwell.ru/ru/370-perchatki-realtree-teplye-razmer-l</t>
  </si>
  <si>
    <t>Перчатки Realtree теплые размер XL</t>
  </si>
  <si>
    <t>Перчатки Realtree теплые размер XXL</t>
  </si>
  <si>
    <t>http://hoxwell.ru/ru/371-perchatki-realtree-teplye-razmer-xl</t>
  </si>
  <si>
    <t>http://hoxwell.ru/ru/372-perchatki-realtree-teplye-razmer-xxl</t>
  </si>
  <si>
    <t>Сапоги Lemigo Arctic Termo+ 875 EVA р.47</t>
  </si>
  <si>
    <t>Сапоги Lemigo Arctic Termo+ 875 EVA р.48</t>
  </si>
  <si>
    <t>http://hoxwell.ru/ru/51-sapogi-lemigo-arctic-termo-875-eva/384-sapogi-lemigo-arctic-termo-875-eva-r47</t>
  </si>
  <si>
    <t>http://hoxwell.ru/ru/51-sapogi-lemigo-arctic-termo-875-eva/385-sapogi-lemigo-arctic-termo-875-eva-r48</t>
  </si>
  <si>
    <t>Сапоги Lemigo Hubertus 898 EVA Green р.41</t>
  </si>
  <si>
    <t>Сапоги Lemigo Hubertus 898 EVA Green р.42</t>
  </si>
  <si>
    <t>Сапоги Lemigo Hubertus 898 EVA Green р.43</t>
  </si>
  <si>
    <t>Сапоги Lemigo Hubertus 898 EVA Green р.44</t>
  </si>
  <si>
    <t>Сапоги Lemigo Hubertus 898 EVA Green р.45</t>
  </si>
  <si>
    <t>Сапоги Lemigo Hubertus 898 EVA Green р.46</t>
  </si>
  <si>
    <t>Сапоги Lemigo Hubertus 898 EVA Green р.47</t>
  </si>
  <si>
    <t>http://hoxwell.ru/ru/60-sapogi-lemigo-hubertus-898-eva-green/386-sapogi-lemigo-hubertus-898-eva-green-r41</t>
  </si>
  <si>
    <t>http://hoxwell.ru/ru/60-sapogi-lemigo-hubertus-898-eva-green/387-sapogi-lemigo-hubertus-898-eva-green-r42</t>
  </si>
  <si>
    <t>http://hoxwell.ru/ru/60-sapogi-lemigo-hubertus-898-eva-green/388-sapogi-lemigo-hubertus-898-eva-green-r43</t>
  </si>
  <si>
    <t>http://hoxwell.ru/ru/60-sapogi-lemigo-hubertus-898-eva-green/389-sapogi-lemigo-hubertus-898-eva-green-r44</t>
  </si>
  <si>
    <t>http://hoxwell.ru/ru/60-sapogi-lemigo-hubertus-898-eva-green/390-sapogi-lemigo-hubertus-898-eva-green-r45</t>
  </si>
  <si>
    <t>http://hoxwell.ru/ru/60-sapogi-lemigo-hubertus-898-eva-green/391-sapogi-lemigo-hubertus-898-eva-green-r46</t>
  </si>
  <si>
    <t>http://hoxwell.ru/ru/60-sapogi-lemigo-hubertus-898-eva-green/392-sapogi-lemigo-hubertus-898-eva-green-r47</t>
  </si>
  <si>
    <t>Батарейка Duracell AAA/LR03 1,5 В (12 шт)</t>
  </si>
  <si>
    <t>Батарейка Реймакс 9V (10 шт)</t>
  </si>
  <si>
    <t>Наш телефон: 8 (985)-44-86-444 E-Mail: hoxwell@mail.ru</t>
  </si>
  <si>
    <t>Багор телескопический  Hoxwell hl1001 (длина – 60см)</t>
  </si>
  <si>
    <t>Багор телескопический  Hoxwell hl1002 (длина – 90см)</t>
  </si>
  <si>
    <t>Багор Hoxwell hl1003 (длина – 50см)</t>
  </si>
  <si>
    <t>http://hoxwell.ru/ru/398-bagor-teleskopicheskij-hoxwell-hl1001-dlina-60sm</t>
  </si>
  <si>
    <t>http://hoxwell.ru/ru/399-bagor-teleskopicheskij-hoxwell-hl1002-dlina-90sm</t>
  </si>
  <si>
    <t>http://hoxwell.ru/ru/400-bagor-hoxwell-hl1003-dlina-50sm</t>
  </si>
  <si>
    <t>Электронный сигнализатор поклевки Hoxwell HL 33</t>
  </si>
  <si>
    <t>Электронный сигнализатор поклевки Hoxwell HL 34</t>
  </si>
  <si>
    <t>HL33</t>
  </si>
  <si>
    <t>HL34</t>
  </si>
  <si>
    <t>Проф монтаж 20 гр</t>
  </si>
  <si>
    <t>Проф монтаж 40 гр</t>
  </si>
  <si>
    <t>Проф монтаж 50 гр</t>
  </si>
  <si>
    <t>Проф монтаж 70 гр</t>
  </si>
  <si>
    <t>3. ПРОЧИЕ ТОВАРЫ</t>
  </si>
  <si>
    <t>4. Элемент питания</t>
  </si>
  <si>
    <t>5. Газовое/керосиновое оборудование</t>
  </si>
  <si>
    <t>Проф монтаж 30 гр</t>
  </si>
  <si>
    <t>Проф монтаж 60 гр</t>
  </si>
  <si>
    <t>Проф монтаж 80 гр</t>
  </si>
  <si>
    <t>Проф монтаж 90 гр</t>
  </si>
  <si>
    <t>Проф монтаж 100 гр</t>
  </si>
  <si>
    <t>http://hoxwell.ru/ru/46-pryamougolnye-metallicheskie/505-kormushka-metallicheskaya-pryamougolnaya-s-dnom-hoxwell-hl-321-150gramm-10-sht-v-up</t>
  </si>
  <si>
    <t>http://hoxwell.ru/ru/76-prof-montazh/500-prof-montazh-30-gr</t>
  </si>
  <si>
    <t>http://hoxwell.ru/ru/76-prof-montazh/501-prof-montazh-60-gr</t>
  </si>
  <si>
    <t>http://hoxwell.ru/ru/76-prof-montazh/504-prof-montazh-80-gr</t>
  </si>
  <si>
    <t>http://hoxwell.ru/ru/76-prof-montazh/503-prof-montazh-90-gr</t>
  </si>
  <si>
    <t>http://hoxwell.ru/ru/76-prof-montazh/502-prof-montazh-100-gr</t>
  </si>
  <si>
    <t>Набор электронных сигнализаторов поклевки с пейджером New Direction - K9/R9 2+1</t>
  </si>
  <si>
    <t>Набор электронных сигнализаторов поклевки с пейджером New Direction - K9/R9 3+1</t>
  </si>
  <si>
    <t>Набор электронных сигнализаторов поклевки с пейджером New Direction - K9/R9 5+1</t>
  </si>
  <si>
    <t>Набор электронных сигнализаторов поклевки с пейджером New Direction - K9/R9 4+1</t>
  </si>
  <si>
    <t>http://hoxwell.ru/ru/461-nabor-elektronnykh-signalizatorov-poklevki-s-pejdzherom-new-direction-k9r9-21</t>
  </si>
  <si>
    <t>http://hoxwell.ru/ru/462-nabor-elektronnykh-signalizatorov-poklevki-s-pejdzherom-new-direction-k9r9-31</t>
  </si>
  <si>
    <t>http://hoxwell.ru/ru/463-nabor-elektronnykh-signalizatorov-poklevki-s-pejdzherom-new-direction-k9r9-41</t>
  </si>
  <si>
    <t>http://hoxwell.ru/ru/467-nabor-elektronnykh-signalizatorov-poklevki-s-pejdzherom-new-direction-k9r9-51</t>
  </si>
  <si>
    <t>http://hoxwell.ru/kormushki/73-elastichnye-myagkie/506-kormushka-elastichnaya-myagkaya-s-dnom-hoxwell-hl-348-100gramm-12-sht-v-up</t>
  </si>
  <si>
    <t>http://hoxwell.ru/kormushki/73-elastichnye-myagkie/507-kormushka-elastichnaya-myagkaya-s-dnom-hoxwell-hl-349-110gramm-12-sht-v-up</t>
  </si>
  <si>
    <t>Элемент питания ER14250</t>
  </si>
  <si>
    <t>http://hoxwell.ru/element-pitaniya/508-element-pitaniya-er14250</t>
  </si>
  <si>
    <t>Электронный сигнализатор поклевки Hoxwell HL20</t>
  </si>
  <si>
    <t>Электронный сигнализатор поклевки Hoxwell HL21</t>
  </si>
  <si>
    <t>HL20</t>
  </si>
  <si>
    <t>HL21</t>
  </si>
  <si>
    <t>http://hoxwell.ru/signalizatory-poklevki/82-elektronnye/509-elektronnyj-signalizator-poklevki-hoxwell-hl-20</t>
  </si>
  <si>
    <t>http://hoxwell.ru/signalizatory-poklevki/82-elektronnye/510-elektronnyj-signalizator-poklevki-hoxwell-hl-21</t>
  </si>
  <si>
    <t>Наш телефон: 8 (985)-44-86-444, +7(499)-709-83-34, E-Mail: hoxwell@mail.ru</t>
  </si>
  <si>
    <t>Опт (от 5000р)</t>
  </si>
  <si>
    <t xml:space="preserve"> Кормушка пластиковая прямоугольная – 30грамм (10 шт. в уп.)</t>
  </si>
  <si>
    <t xml:space="preserve">Кормушка пластиковая прямоугольная – 40грамм (10 шт. в уп.) </t>
  </si>
  <si>
    <t xml:space="preserve">Кормушка пластиковая прямоугольная – 50грамм (10 шт. в уп.) </t>
  </si>
  <si>
    <t>Кормушка пластиковая прямоугольная – 60грамм (10 шт. в уп.)</t>
  </si>
  <si>
    <t>Кормушка пластиковая прямоугольная – 70грамм (10 шт. в уп.)</t>
  </si>
  <si>
    <t xml:space="preserve">Кормушка пластиковая прямоугольная – 80грамм (10 шт. в уп.) </t>
  </si>
  <si>
    <t>Кормушка пластиковая прямоугольная – 90грамм (10 шт. в уп.)</t>
  </si>
  <si>
    <t>Кормушка пластиковая прямоугольная – 100грамм (10 шт. в уп.)</t>
  </si>
  <si>
    <t xml:space="preserve">Кормушка металлическая прямоугольная с дном – 20грамм (10 шт. в уп.) </t>
  </si>
  <si>
    <t xml:space="preserve">Кормушка металлическая прямоугольная с дном – 30грамм (10 шт. в уп.) </t>
  </si>
  <si>
    <t>Кормушка металлическая прямоугольная с дном – 40грамм (10 шт. в уп.)</t>
  </si>
  <si>
    <t>Кормушка металлическая прямоугольная с дном – 50грамм (10 шт. в уп.)</t>
  </si>
  <si>
    <t>Кормушка металлическая прямоугольная с дном – 60грамм (10 шт. в уп.)</t>
  </si>
  <si>
    <t xml:space="preserve">Кормушка металлическая прямоугольная с дном – 70грамм (10 шт. в уп.) </t>
  </si>
  <si>
    <t>Кормушка металлическая прямоугольная с дном – 80грамм (10 шт. в уп.)</t>
  </si>
  <si>
    <t xml:space="preserve">Кормушка металлическая прямоугольная с дном – 90грамм (10 шт. в уп.) </t>
  </si>
  <si>
    <t xml:space="preserve">Кормушка металлическая прямоугольная с дном – 100грамм (10 шт. в уп.) </t>
  </si>
  <si>
    <t xml:space="preserve">Кормушка металлическая прямоугольная с дном – 110грамм (10 шт. в уп.) </t>
  </si>
  <si>
    <t>Кормушка металлическая прямоугольная с дном – 120грамм (10 шт. в уп.)</t>
  </si>
  <si>
    <t>Кормушка металлическая прямоугольная с дном – 130грамм (10 шт. в уп.)</t>
  </si>
  <si>
    <t>Кормушка металлическая прямоугольная плоская с дном – 20грамм (10 шт. в уп.)</t>
  </si>
  <si>
    <t>Кормушка металлическая прямоугольная плоская с дном – 30грамм (10 шт. в уп.)</t>
  </si>
  <si>
    <t>Кормушка металлическая прямоугольная плоская с дном – 40грамм (10 шт. в уп.)</t>
  </si>
  <si>
    <t>Кормушка металлическая прямоугольная плоская с дном – 50грамм (10 шт. в уп.)</t>
  </si>
  <si>
    <t>Кормушка металлическая прямоугольная плоская с дном – 60грамм (10 шт. в уп.)</t>
  </si>
  <si>
    <t>Кормушка металлическая прямоугольная плоская с дном – 70грамм (10 шт. в уп.)</t>
  </si>
  <si>
    <t>Кормушка металлическая прямоугольная плоская с дном – 80грамм (10 шт. в уп.)</t>
  </si>
  <si>
    <t>Кормушка металлическая прямоугольная плоская с дном – 90грамм (10 шт. в уп.)</t>
  </si>
  <si>
    <t>Кормушка металлическая прямоугольная плоская с дном – 100грамм (10 шт. в уп.)</t>
  </si>
  <si>
    <t>Кормушка металлическая прямоугольная плоская с дном – 110грамм (10 шт. в уп.)</t>
  </si>
  <si>
    <t>Кормушка металлическая прямоугольная плоская с дном – 120грамм (10 шт. в уп.)</t>
  </si>
  <si>
    <t>Кормушка металлическая прямоугольная плоская с дном – 140грамм (10 шт. в уп.)</t>
  </si>
  <si>
    <t>Кормушка металлическая прямоугольная плоская с дном – 150грамм (10 шт. в уп.)</t>
  </si>
  <si>
    <t xml:space="preserve">Кормушка эластичная «мягкая»  с дном – 20грамм       (12 шт. в уп.) </t>
  </si>
  <si>
    <t>Кормушка эластичная «мягкая»  с дном – 30грамм       (12 шт. в уп.)</t>
  </si>
  <si>
    <t>Кормушка эластичная «мягкая»  с дном – 40грамм       (12 шт. в уп.)</t>
  </si>
  <si>
    <t>Кормушка эластичная «мягкая»  с дном – 50грамм       (12 шт. в уп.)</t>
  </si>
  <si>
    <t>Кормушка эластичная «мягкая»  с дном – 60грамм       (12 шт. в уп.)</t>
  </si>
  <si>
    <t>Кормушка эластичная «мягкая»  с дном – 70грамм       (12 шт. в уп.)</t>
  </si>
  <si>
    <t>Кормушка эластичная «мягкая»  с дном – 80грамм       (12 шт. в уп.)</t>
  </si>
  <si>
    <t>Кормушка эластичная «мягкая»  с дном – 90грамм       (12 шт. в уп.)</t>
  </si>
  <si>
    <t>Кормушка эластичная «мягкая»  с дном – 100грамм       (12 шт. в уп.)</t>
  </si>
  <si>
    <t>Кормушка эластичная «мягкая»  с дном – 110грамм       (12 шт. в уп.)</t>
  </si>
  <si>
    <t>ЛЕТО-ЗИМА 2015. ТД Hoxwell fishing</t>
  </si>
  <si>
    <t>Зевник Hoxwell HL1009 (10 шт. в уп.)</t>
  </si>
  <si>
    <t>Зевник Hoxwell HL1010 (10 шт. в уп.)</t>
  </si>
  <si>
    <t>Тубус для поплавков (малый) (10 шт. в уп.)</t>
  </si>
  <si>
    <t>Тубус для поплавков (большой) (10 шт. в уп.)</t>
  </si>
  <si>
    <t>Кивок лавсановый (50 шт. в уп.) длина 120 мм, вес 0.2-0.5 гр, толщина 250 Мкр</t>
  </si>
  <si>
    <t>http://hoxwell.ru/zimnij-assortiment/84-kivki-lavsanovye/512-kivok-lavsanovyj-50-sht-v-up-dlina-120-mm-ves-02-05-gr-tolshchina-250-mkr</t>
  </si>
  <si>
    <t xml:space="preserve">Кивок лавсановый (50 шт. в уп.) длина 150 мм, вес 0.3-0.6 гр, толщина 250 Мкр </t>
  </si>
  <si>
    <t>http://hoxwell.ru/zimnij-assortiment/84-kivki-lavsanovye/513-kivok-lavsanovyj-50-sht-v-up-dlina-150-mm-ves-03-06-gr-tolshchina-250-mkr</t>
  </si>
  <si>
    <t>Кивок лавсановый (50 шт. в уп.) длина 100 мм, вес 0.5-1 гр, толщина 250 Мкр</t>
  </si>
  <si>
    <t>Кивок лавсановый (50 шт. в уп.) длина 100 мм, вес 0.5-1.2 гр, толщина 250 Мкр</t>
  </si>
  <si>
    <t xml:space="preserve">Кивок лавсановый (50 шт. в уп.) длина 60 мм, вес 1-2 гр, толщина 250 Мкр </t>
  </si>
  <si>
    <t>http://hoxwell.ru/zimnij-assortiment/84-kivki-lavsanovye/514-kivok-lavsanovyj-50-sht-v-up-dlina-100-mm-ves-05-1-gr-tolshchina-250-mkr</t>
  </si>
  <si>
    <t>http://hoxwell.ru/zimnij-assortiment/84-kivki-lavsanovye/515-kivok-lavsanovyj-50-sht-v-up-dlina-100-mm-ves-05-12-gr-tolshchina-250-mkr</t>
  </si>
  <si>
    <t>http://hoxwell.ru/zimnij-assortiment/84-kivki-lavsanovye/516-kivok-lavsanovyj-50-sht-v-up-dlina-60-mm-ves-1-2-gr-tolshchina-250-mkr</t>
  </si>
  <si>
    <t xml:space="preserve">Кормушка металлическая зимняя большая (5 шт. в уп.) </t>
  </si>
  <si>
    <t xml:space="preserve">Кормушка пластмассовая зимняя (5 шт. в уп.) </t>
  </si>
  <si>
    <t>http://hoxwell.ru/zimnij-assortiment/85-kormushki/517-kormushka-metallicheskaya-zimnayaya-malaya-5-sht-v-up</t>
  </si>
  <si>
    <t>http://hoxwell.ru/zimnij-assortiment/85-kormushki/518-kormushka-metallicheskaya-zimnyaya-bolshaya-5-sht-v-up</t>
  </si>
  <si>
    <t>http://hoxwell.ru/zimnij-assortiment/85-kormushki/519-kormushka-plastmassovaya-zimnyaya-5-sht-v-up</t>
  </si>
  <si>
    <t xml:space="preserve">Леска плетеная зимняя 0,06 мм, 30 метров, 4 кг (5 шт. в уп.) </t>
  </si>
  <si>
    <t xml:space="preserve">Леска плетеная зимняя 0,08 мм, 30 метров, 5 кг (5 шт. в уп.) </t>
  </si>
  <si>
    <t>Леска плетеная зимняя 0,10 мм, 30 метров, 7 кг (5 шт. в уп.)</t>
  </si>
  <si>
    <t>Леска плетеная зимняя 0,12 мм, 30 метров, 10 кг (5 шт. в уп.)</t>
  </si>
  <si>
    <t xml:space="preserve">Леска плетеная зимняя 0,14 мм, 30 метров, 12 кг (5 шт. в уп.) </t>
  </si>
  <si>
    <t xml:space="preserve">Леска плетеная зимняя 0,16 мм, 30 метров, 14 кг (5 шт. в уп.) </t>
  </si>
  <si>
    <t xml:space="preserve">Леска плетеная зимняя 0,18 мм, 30 метров, 16 кг (5 шт. в уп.) </t>
  </si>
  <si>
    <t xml:space="preserve">Леска плетеная зимняя 0,20 мм, 30 метров, 18 кг (5 шт. в уп.) </t>
  </si>
  <si>
    <t>Леска плетеная зимняя 0,25 мм, 30 метров, 22 кг (5 шт. в уп.)</t>
  </si>
  <si>
    <t xml:space="preserve">Леска плетеная зимняя 0,30 мм, 30 метров, 28 кг (5 шт. в уп.) </t>
  </si>
  <si>
    <t>http://hoxwell.ru/zimnij-assortiment/86-leska-pletennaya/520-leska-pletenaya-zimnyaya-006-mm-30-metrov-4-kg-5-sht-v-up</t>
  </si>
  <si>
    <t>http://hoxwell.ru/zimnij-assortiment/86-leska-pletennaya/521-leska-pletenaya-zimnyaya-008-mm-30-metrov-5-kg-5-sht-v-up</t>
  </si>
  <si>
    <t>http://hoxwell.ru/zimnij-assortiment/86-leska-pletennaya/522-leska-pletenaya-zimnyaya-010-mm-30-metrov-7-kg-5-sht-v-up</t>
  </si>
  <si>
    <t>http://hoxwell.ru/zimnij-assortiment/86-leska-pletennaya/523-leska-pletenaya-zimnyaya-012-mm-30-metrov-10-kg-5-sht-v-up</t>
  </si>
  <si>
    <t>http://hoxwell.ru/zimnij-assortiment/86-leska-pletennaya/524-leska-pletenaya-zimnyaya-014-mm-30-metrov-12-kg-5-sht-v-up</t>
  </si>
  <si>
    <t>http://hoxwell.ru/zimnij-assortiment/86-leska-pletennaya/525-leska-pletenaya-zimnyaya-016-mm-30-metrov-14-kg-5-sht-v-up</t>
  </si>
  <si>
    <t>http://hoxwell.ru/zimnij-assortiment/86-leska-pletennaya/526-leska-pletenaya-zimnyaya-018-mm-30-metrov-16-kg-5-sht-v-up</t>
  </si>
  <si>
    <t>http://hoxwell.ru/zimnij-assortiment/86-leska-pletennaya/527-leska-pletenaya-zimnyaya-020-mm-30-metrov-18-kg-5-sht-v-up</t>
  </si>
  <si>
    <t>http://hoxwell.ru/zimnij-assortiment/86-leska-pletennaya/528-leska-pletenaya-zimnyaya-025-mm-30-metrov-22-kg-5-sht-v-up</t>
  </si>
  <si>
    <t>http://hoxwell.ru/zimnij-assortiment/86-leska-pletennaya/529-leska-pletenaya-zimnyaya-030-mm-30-metrov-28-kg-5-sht-v-up</t>
  </si>
  <si>
    <t xml:space="preserve">Набор грузил малый 0.5 – 2.5 гр (10 шт. в уп.) </t>
  </si>
  <si>
    <t>Набор грузил большой 0.5 – 2.5 гр (10 шт. в уп.)</t>
  </si>
  <si>
    <t>http://hoxwell.ru/tovary-drugikh-proizvoditelej/530-nabor-gruzil-bolshoj-05-25-gr-10-sht-v-up</t>
  </si>
  <si>
    <t>http://hoxwell.ru/tovary-drugikh-proizvoditelej/531-nabor-gruzil-malyj-05-25-gr-10-sht-v-up</t>
  </si>
  <si>
    <t xml:space="preserve">Мармышечница малая (5 шт. в уп.) </t>
  </si>
  <si>
    <t xml:space="preserve">Мармышечница большая (5 шт. в уп.) </t>
  </si>
  <si>
    <t>http://hoxwell.ru/zimnij-assortiment/87-marmyshechnitsy/532-marmyshechnitsa-malaya-5-sht-v-up</t>
  </si>
  <si>
    <t>http://hoxwell.ru/zimnij-assortiment/87-marmyshechnitsy/533-marmyshechnitsa-bolshaya-5-sht-v-up</t>
  </si>
  <si>
    <t xml:space="preserve">Поплавок зимний №1 (20 шт. в уп.) </t>
  </si>
  <si>
    <t xml:space="preserve">Поплавок зимний №2 (20 шт. в уп.) </t>
  </si>
  <si>
    <t xml:space="preserve">Поплавок зимний №3 (20 шт. в уп.) </t>
  </si>
  <si>
    <t xml:space="preserve">Поплавок зимний №4 (20 шт. в уп.) </t>
  </si>
  <si>
    <t xml:space="preserve">Поплавок зимний №5 (20 шт. в уп.) </t>
  </si>
  <si>
    <t xml:space="preserve">Поплавок зимний №6 (20 шт. в уп.) </t>
  </si>
  <si>
    <t xml:space="preserve">Поплавок зимний №7 (20 шт. в уп.) </t>
  </si>
  <si>
    <t xml:space="preserve">Поплавок зимний №8 (20 шт. в уп.) </t>
  </si>
  <si>
    <t xml:space="preserve">Поплавок зимний №9 (20 шт. в уп.) </t>
  </si>
  <si>
    <t xml:space="preserve">Поплавок зимний №10 (20 шт. в уп.) </t>
  </si>
  <si>
    <t>http://hoxwell.ru/zimnij-assortiment/88-poplavki/534-poplavok-zimnij-1-20-sht-v-up</t>
  </si>
  <si>
    <t>http://hoxwell.ru/zimnij-assortiment/88-poplavki/535-poplavok-zimnij-2-20-sht-v-up</t>
  </si>
  <si>
    <t>http://hoxwell.ru/zimnij-assortiment/88-poplavki/536-poplavok-zimnij-3-20-sht-v-up</t>
  </si>
  <si>
    <t>http://hoxwell.ru/zimnij-assortiment/88-poplavki/537-poplavok-zimnij-4-20-sht-v-up</t>
  </si>
  <si>
    <t>http://hoxwell.ru/zimnij-assortiment/88-poplavki/538-poplavok-zimnij-5-20-sht-v-up</t>
  </si>
  <si>
    <t>http://hoxwell.ru/zimnij-assortiment/88-poplavki/539-poplavok-zimnij-6-20-sht-v-up</t>
  </si>
  <si>
    <t>http://hoxwell.ru/zimnij-assortiment/88-poplavki/540-poplavok-zimnij-7-20-sht-v-up</t>
  </si>
  <si>
    <t>http://hoxwell.ru/zimnij-assortiment/88-poplavki/541-poplavok-zimnij-8-20-sht-v-up</t>
  </si>
  <si>
    <t>http://hoxwell.ru/zimnij-assortiment/88-poplavki/542-poplavok-zimnij-9-20-sht-v-up</t>
  </si>
  <si>
    <t>http://hoxwell.ru/zimnij-assortiment/88-poplavki/543-poplavok-zimnij-10-20-sht-v-up</t>
  </si>
  <si>
    <t>Ящик зимний №1</t>
  </si>
  <si>
    <t>http://hoxwell.ru/zimnij-assortiment/89-yashchiki-zimnie/544-yashchik-zimnij-1</t>
  </si>
  <si>
    <t xml:space="preserve">Флажки (50 шт. в уп.) </t>
  </si>
  <si>
    <t>http://hoxwell.ru/zimnij-assortiment/90-flazhki/545-flazhki-50-sht-v-up</t>
  </si>
  <si>
    <t xml:space="preserve">Ледоступы (10 шипов) L (5 шт. в уп.) </t>
  </si>
  <si>
    <t xml:space="preserve">Ледоступы (10 шипов) XL (5 шт. в уп.) </t>
  </si>
  <si>
    <t xml:space="preserve">Ледоступы (10 шипов) XXL (5 шт. в уп.) </t>
  </si>
  <si>
    <t>http://hoxwell.ru/zimnij-assortiment/42-ledostupy/546-ledostupy-10-shipov-l-5-sht-v-up</t>
  </si>
  <si>
    <t>http://hoxwell.ru/zimnij-assortiment/42-ledostupy/547-ledostupy-10-shipov-xl-5-sht-v-up</t>
  </si>
  <si>
    <t>http://hoxwell.ru/zimnij-assortiment/42-ledostupy/548-ledostupy-10-shipov-xxl-5-sht-v-up</t>
  </si>
  <si>
    <t>Удочка зимняя телескопическая 55 см high module carbon (5 шт. в уп.)</t>
  </si>
  <si>
    <t>Удочка зимняя телескопическая 70 см high module carbon (5 шт. в уп.)</t>
  </si>
  <si>
    <t>http://hoxwell.ru/zimnij-assortiment/43-udilishcha-zimnie/549-udochka-zimnyaya-teleskopicheskaya-70-sm-hmc-5-sht-v-up</t>
  </si>
  <si>
    <t>http://hoxwell.ru/zimnij-assortiment/43-udilishcha-zimnie/307-udochka-zimnyaya-teleskopicheskaya-55-sm-high-module-carbon</t>
  </si>
  <si>
    <t>Леска монофильная зимняя 0.08, 30 метров, 1,2 кг (20 шт. в уп.)</t>
  </si>
  <si>
    <t>Леска монофильная зимняя 0.10, 30 метров, 1,7 кг (20 шт. в уп.)</t>
  </si>
  <si>
    <t xml:space="preserve">Леска монофильная зимняя 0.12, 30 метров, 2,8 кг (20 шт. в уп.) </t>
  </si>
  <si>
    <t xml:space="preserve">Леска монофильная зимняя 0.14, 30 метров, 3,6 кг (20 шт. в уп.) </t>
  </si>
  <si>
    <t xml:space="preserve">Леска монофильная зимняя 0.16, 30 метров, 4,7 кг (20 шт. в уп.) </t>
  </si>
  <si>
    <t xml:space="preserve">Леска монофильная зимняя 0.18, 30 метров, 5,0 кг (20 шт. в уп.) </t>
  </si>
  <si>
    <t xml:space="preserve">Леска монофильная зимняя 0.20, 30 метров, 5,9 кг (20 шт. в уп.) </t>
  </si>
  <si>
    <t xml:space="preserve">Леска монофильная зимняя 0.22, 30 метров, 6,5 кг (20 шт. в уп.) </t>
  </si>
  <si>
    <t xml:space="preserve">Леска монофильная зимняя 0.25, 30 метров, 7,3 кг (20 шт. в уп.) </t>
  </si>
  <si>
    <t>http://hoxwell.ru/zimnij-assortiment/92-leska-monofilnaya/551-leska-monofilnaya-zimnyaya-008-30-metrov-12-kg-20-sht-v-up</t>
  </si>
  <si>
    <t>http://hoxwell.ru/zimnij-assortiment/92-leska-monofilnaya/552-leska-monofilnaya-zimnyaya-010-30-metrov-17-kg-20-sht-v-up</t>
  </si>
  <si>
    <t>http://hoxwell.ru/zimnij-assortiment/92-leska-monofilnaya/553-leska-monofilnaya-zimnyaya-012-30-metrov-28-kg-20-sht-v-up</t>
  </si>
  <si>
    <t>http://hoxwell.ru/zimnij-assortiment/92-leska-monofilnaya/554-leska-monofilnaya-zimnyaya-014-30-metrov-36-kg-20-sht-v-up</t>
  </si>
  <si>
    <t>http://hoxwell.ru/zimnij-assortiment/92-leska-monofilnaya/555-leska-monofilnaya-zimnyaya-016-30-metrov-47-kg-20-sht-v-up</t>
  </si>
  <si>
    <t>http://hoxwell.ru/zimnij-assortiment/92-leska-monofilnaya/556-leska-monofilnaya-zimnyaya-018-30-metrov-50-kg-20-sht-v-up</t>
  </si>
  <si>
    <t>http://hoxwell.ru/zimnij-assortiment/92-leska-monofilnaya/557-leska-monofilnaya-zimnyaya-020-30-metrov-59-kg-20-sht-v-up</t>
  </si>
  <si>
    <t>http://hoxwell.ru/zimnij-assortiment/92-leska-monofilnaya/558-leska-monofilnaya-zimnyaya-022-30-metrov-65-kg-20-sht-v-up</t>
  </si>
  <si>
    <t>http://hoxwell.ru/zimnij-assortiment/92-leska-monofilnaya/559-leska-monofilnaya-zimnyaya-025-30-metrov-73-kg-20-sht-v-up</t>
  </si>
  <si>
    <t xml:space="preserve">Удочка зимняя №51 70 см </t>
  </si>
  <si>
    <t xml:space="preserve">Удочка зимняя №52 50 см </t>
  </si>
  <si>
    <t xml:space="preserve">Удочка зимняя №53 45 см </t>
  </si>
  <si>
    <t xml:space="preserve">Удочка зимняя №54 65 см </t>
  </si>
  <si>
    <t xml:space="preserve">Удочка зимняя №55 45 см </t>
  </si>
  <si>
    <t xml:space="preserve">Удочка зимняя №56 65 см </t>
  </si>
  <si>
    <t>http://hoxwell.ru/zimnij-assortiment/43-udilishcha-zimnie/560-udochka-zimnyaya-51-70-sm</t>
  </si>
  <si>
    <t>http://hoxwell.ru/zimnij-assortiment/43-udilishcha-zimnie/561-udochka-zimnyaya-52-50-sm</t>
  </si>
  <si>
    <t>http://hoxwell.ru/zimnij-assortiment/43-udilishcha-zimnie/562-udochka-zimnyaya-53-45-sm</t>
  </si>
  <si>
    <t>http://hoxwell.ru/zimnij-assortiment/43-udilishcha-zimnie/563-udochka-zimnyaya-54-65-sm</t>
  </si>
  <si>
    <t>http://hoxwell.ru/zimnij-assortiment/43-udilishcha-zimnie/564-udochka-zimnyaya-55-45-sm</t>
  </si>
  <si>
    <t>http://hoxwell.ru/zimnij-assortiment/43-udilishcha-zimnie/565-udochka-zimnyaya-56-65-sm</t>
  </si>
  <si>
    <t xml:space="preserve">Катушка зимняя 806 (5 шт. в уп.) </t>
  </si>
  <si>
    <t xml:space="preserve">Катушка зимняя 808 (5 шт. в уп.) </t>
  </si>
  <si>
    <t xml:space="preserve">Катушка зимняя 809 (5 шт. в уп.) </t>
  </si>
  <si>
    <t xml:space="preserve">Катушка зимняя 806S (5 шт. в уп.) </t>
  </si>
  <si>
    <t xml:space="preserve">Катушка зимняя 808S (5 шт. в уп.) </t>
  </si>
  <si>
    <t xml:space="preserve">Катушка зимняя 601 (20 шт. в уп.) </t>
  </si>
  <si>
    <t>Катушка зимняя 701 (10 шт. в уп.)</t>
  </si>
  <si>
    <t xml:space="preserve">Катушка зимняя 801 (10 шт. в уп.) </t>
  </si>
  <si>
    <t>http://hoxwell.ru/zimnij-assortiment/93-katushka-zimnyaya/566-katushka-zimnyaya-806-5-sht-v-up</t>
  </si>
  <si>
    <t>http://hoxwell.ru/zimnij-assortiment/93-katushka-zimnyaya/567-katushka-zimnyaya-808-5-sht-v-up</t>
  </si>
  <si>
    <t>http://hoxwell.ru/zimnij-assortiment/93-katushka-zimnyaya/568-katushka-zimnyaya-809-5-sht-v-up</t>
  </si>
  <si>
    <t>http://hoxwell.ru/zimnij-assortiment/93-katushka-zimnyaya/569-katushka-zimnyaya-806s-5-sht-v-up</t>
  </si>
  <si>
    <t>http://hoxwell.ru/zimnij-assortiment/93-katushka-zimnyaya/570-katushka-zimnyaya-808s-5-sht-v-up</t>
  </si>
  <si>
    <t>http://hoxwell.ru/zimnij-assortiment/93-katushka-zimnyaya/571-katushka-zimnyaya-601-20-sht-v-up</t>
  </si>
  <si>
    <t>http://hoxwell.ru/zimnij-assortiment/93-katushka-zimnyaya/572-katushka-zimnyaya-701-10-sht-v-up</t>
  </si>
  <si>
    <t>http://hoxwell.ru/zimnij-assortiment/93-katushka-zimnyaya/573-katushka-zimnyaya-801-10-sht-v-up</t>
  </si>
  <si>
    <t xml:space="preserve">Балансир зимний-1 7 гр </t>
  </si>
  <si>
    <t xml:space="preserve">Балансир зимний-2 7 гр </t>
  </si>
  <si>
    <t xml:space="preserve">Балансир зимний-3 7 гр </t>
  </si>
  <si>
    <t xml:space="preserve">Балансир зимний-4 7 гр </t>
  </si>
  <si>
    <t xml:space="preserve">Балансир зимний-5 7 гр </t>
  </si>
  <si>
    <t>http://hoxwell.ru/zimnij-assortiment/94-balansiry/574-balansir-zimnij-1-7-gr</t>
  </si>
  <si>
    <t>http://hoxwell.ru/zimnij-assortiment/94-balansiry/575-balansir-zimnij-2-7-gr</t>
  </si>
  <si>
    <t>http://hoxwell.ru/zimnij-assortiment/94-balansiry/576-balansir-zimnij-3-7-gr</t>
  </si>
  <si>
    <t>http://hoxwell.ru/zimnij-assortiment/94-balansiry/577-balansir-zimnij-5-7-gr</t>
  </si>
  <si>
    <t>http://hoxwell.ru/zimnij-assortiment/94-balansiry/626-balansir-zimnij-4-7-gr</t>
  </si>
  <si>
    <t xml:space="preserve">Балансир зимний-1 15 гр </t>
  </si>
  <si>
    <t xml:space="preserve">Балансир зимний-2 15 гр </t>
  </si>
  <si>
    <t xml:space="preserve">Балансир зимний-3 15 гр </t>
  </si>
  <si>
    <t xml:space="preserve">Балансир зимний-4 15 гр </t>
  </si>
  <si>
    <t xml:space="preserve">Балансир зимний-5 15 гр </t>
  </si>
  <si>
    <t xml:space="preserve">Балансир зимний-6 15 гр </t>
  </si>
  <si>
    <t xml:space="preserve">Балансир зимний-7 15 гр </t>
  </si>
  <si>
    <t>http://hoxwell.ru/zimnij-assortiment/94-balansiry/578-balansir-zimnij-1-15-gr</t>
  </si>
  <si>
    <t>http://hoxwell.ru/zimnij-assortiment/94-balansiry/579-balansir-zimnij-2-15-gr</t>
  </si>
  <si>
    <t>http://hoxwell.ru/zimnij-assortiment/94-balansiry/580-balansir-zimnij-3-15-gr</t>
  </si>
  <si>
    <t>http://hoxwell.ru/zimnij-assortiment/94-balansiry/581-balansir-zimnij-4-15-gr</t>
  </si>
  <si>
    <t>http://hoxwell.ru/zimnij-assortiment/94-balansiry/582-balansir-zimnij-5-15-gr</t>
  </si>
  <si>
    <t>http://hoxwell.ru/zimnij-assortiment/94-balansiry/583-balansir-zimnij-6-15-gr</t>
  </si>
  <si>
    <t>http://hoxwell.ru/zimnij-assortiment/94-balansiry/584-balansir-zimnij-7-15-gr</t>
  </si>
  <si>
    <t xml:space="preserve">Балансир зимний-1 27 гр </t>
  </si>
  <si>
    <t xml:space="preserve">Балансир зимний-2 27 гр </t>
  </si>
  <si>
    <t xml:space="preserve">Балансир зимний-3 27 гр </t>
  </si>
  <si>
    <t xml:space="preserve">Балансир зимний-4 27 гр </t>
  </si>
  <si>
    <t xml:space="preserve">Балансир зимний-5 27 гр </t>
  </si>
  <si>
    <t xml:space="preserve">Балансир зимний-6 27 гр </t>
  </si>
  <si>
    <t>http://hoxwell.ru/zimnij-assortiment/94-balansiry/585-balansir-zimnij-1-27-gr</t>
  </si>
  <si>
    <t>http://hoxwell.ru/zimnij-assortiment/94-balansiry/586-balansir-zimnij-2-27-gr</t>
  </si>
  <si>
    <t>http://hoxwell.ru/zimnij-assortiment/94-balansiry/587-balansir-zimnij-3-27-gr</t>
  </si>
  <si>
    <t>http://hoxwell.ru/zimnij-assortiment/94-balansiry/588-balansir-zimnij-4-27-gr</t>
  </si>
  <si>
    <t>http://hoxwell.ru/zimnij-assortiment/94-balansiry/589-balansir-zimnij-5-27-gr</t>
  </si>
  <si>
    <t>http://hoxwell.ru/zimnij-assortiment/94-balansiry/590-balansir-zimnij-6-27-gr</t>
  </si>
  <si>
    <t xml:space="preserve">Балансир зимний-1 35 гр </t>
  </si>
  <si>
    <t xml:space="preserve">Балансир зимний-2 35 гр </t>
  </si>
  <si>
    <t xml:space="preserve">Балансир зимний-3 35 гр </t>
  </si>
  <si>
    <t xml:space="preserve">Балансир зимний-5 35 гр </t>
  </si>
  <si>
    <t xml:space="preserve">Балансир зимний-4 35 гр </t>
  </si>
  <si>
    <t xml:space="preserve">Балансир зимний-6 35 гр </t>
  </si>
  <si>
    <t xml:space="preserve">Балансир зимний-7 35 гр </t>
  </si>
  <si>
    <t xml:space="preserve">Балансир зимний-8 35 гр </t>
  </si>
  <si>
    <t xml:space="preserve">Балансир зимний-9 35 гр </t>
  </si>
  <si>
    <t xml:space="preserve">Балансир зимний-10 35 гр </t>
  </si>
  <si>
    <t xml:space="preserve">Балансир зимний-11 35 гр </t>
  </si>
  <si>
    <t xml:space="preserve">Балансир зимний-12 35 гр </t>
  </si>
  <si>
    <t xml:space="preserve">Балансир зимний-13 35 гр </t>
  </si>
  <si>
    <t xml:space="preserve">Балансир зимний-14 35 гр </t>
  </si>
  <si>
    <t xml:space="preserve">Балансир зимний-15 35 гр </t>
  </si>
  <si>
    <t xml:space="preserve">Балансир зимний-16 35 гр </t>
  </si>
  <si>
    <t xml:space="preserve">Балансир зимний-17 35 гр </t>
  </si>
  <si>
    <t xml:space="preserve">Балансир зимний-18 35 гр </t>
  </si>
  <si>
    <t xml:space="preserve">Балансир зимний-20 35 гр </t>
  </si>
  <si>
    <t xml:space="preserve">Балансир зимний-19 35 гр </t>
  </si>
  <si>
    <t>http://hoxwell.ru/zimnij-assortiment/94-balansiry/591-balansir-zimnij-1-35-gr</t>
  </si>
  <si>
    <t>http://hoxwell.ru/zimnij-assortiment/94-balansiry/592-balansir-zimnij-2-35-gr</t>
  </si>
  <si>
    <t>http://hoxwell.ru/zimnij-assortiment/94-balansiry/593-balansir-zimnij-3-35-gr</t>
  </si>
  <si>
    <t>http://hoxwell.ru/zimnij-assortiment/94-balansiry/594-balansir-zimnij-4-35-gr</t>
  </si>
  <si>
    <t>http://hoxwell.ru/zimnij-assortiment/94-balansiry/595-balansir-zimnij-5-35-gr</t>
  </si>
  <si>
    <t>http://hoxwell.ru/zimnij-assortiment/94-balansiry/596-balansir-zimnij-6-35-gr</t>
  </si>
  <si>
    <t>http://hoxwell.ru/zimnij-assortiment/94-balansiry/597-balansir-zimnij-7-35-gr</t>
  </si>
  <si>
    <t>http://hoxwell.ru/zimnij-assortiment/94-balansiry/598-balansir-zimnij-8-35-gr</t>
  </si>
  <si>
    <t>http://hoxwell.ru/zimnij-assortiment/94-balansiry/599-balansir-zimnij-9-35-gr</t>
  </si>
  <si>
    <t>http://hoxwell.ru/zimnij-assortiment/94-balansiry/600-balansir-zimnij-10-35-gr</t>
  </si>
  <si>
    <t>http://hoxwell.ru/zimnij-assortiment/94-balansiry/601-balansir-zimnij-11-35-gr</t>
  </si>
  <si>
    <t>http://hoxwell.ru/zimnij-assortiment/94-balansiry/602-balansir-zimnij-12-35-gr</t>
  </si>
  <si>
    <t>http://hoxwell.ru/zimnij-assortiment/94-balansiry/603-balansir-zimnij-13-35-gr</t>
  </si>
  <si>
    <t>http://hoxwell.ru/zimnij-assortiment/94-balansiry/604-balansir-zimnij-14-35-gr</t>
  </si>
  <si>
    <t>http://hoxwell.ru/zimnij-assortiment/94-balansiry/605-balansir-zimnij-15-35-gr</t>
  </si>
  <si>
    <t>http://hoxwell.ru/zimnij-assortiment/94-balansiry/606-balansir-zimnij-16-35-gr</t>
  </si>
  <si>
    <t>http://hoxwell.ru/zimnij-assortiment/94-balansiry/607-balansir-zimnij-17-35-gr</t>
  </si>
  <si>
    <t>http://hoxwell.ru/zimnij-assortiment/94-balansiry/608-balansir-zimnij-18-35-gr</t>
  </si>
  <si>
    <t>http://hoxwell.ru/zimnij-assortiment/94-balansiry/609-balansir-zimnij-19-35-gr</t>
  </si>
  <si>
    <t>http://hoxwell.ru/zimnij-assortiment/94-balansiry/610-balansir-zimnij-20-35-gr</t>
  </si>
  <si>
    <t xml:space="preserve">Удочка зимняя (10 шт. в уп.) №3 </t>
  </si>
  <si>
    <t xml:space="preserve">Удочка зимняя (10 шт. в уп.) №5 </t>
  </si>
  <si>
    <t xml:space="preserve">Удочка зимняя (10 шт. в уп.) №6 </t>
  </si>
  <si>
    <t xml:space="preserve">Удочка зимняя (10 шт. в уп.) №7 </t>
  </si>
  <si>
    <t xml:space="preserve">Удочка зимняя (10 шт. в уп.) №8 </t>
  </si>
  <si>
    <t xml:space="preserve">Удочка зимняя (10 шт. в уп.) №9 </t>
  </si>
  <si>
    <t>Удочка зимняя (10 шт. в уп.) №10</t>
  </si>
  <si>
    <t xml:space="preserve">Удочка зимняя (10 шт. в уп.) №11 </t>
  </si>
  <si>
    <t xml:space="preserve">Удочка зимняя (10 шт. в уп.) №12 </t>
  </si>
  <si>
    <t xml:space="preserve">Удочка зимняя (10 шт. в уп.) №13 </t>
  </si>
  <si>
    <t xml:space="preserve">Удочка зимняя (10 шт. в уп.) №16 </t>
  </si>
  <si>
    <t>http://hoxwell.ru/zimnij-assortiment/43-udilishcha-zimnie/611-udochka-zimnyaya-10-sht-v-up-1</t>
  </si>
  <si>
    <t>http://hoxwell.ru/zimnij-assortiment/43-udilishcha-zimnie/612-udochka-zimnyaya-10-sht-v-up-2</t>
  </si>
  <si>
    <t>http://hoxwell.ru/zimnij-assortiment/43-udilishcha-zimnie/613-udochka-zimnyaya-10-sht-v-up-3</t>
  </si>
  <si>
    <t>http://hoxwell.ru/zimnij-assortiment/43-udilishcha-zimnie/614-udochka-zimnyaya-10-sht-v-up-5</t>
  </si>
  <si>
    <t>http://hoxwell.ru/zimnij-assortiment/43-udilishcha-zimnie/615-udochka-zimnyaya-10-sht-v-up-6</t>
  </si>
  <si>
    <t>http://hoxwell.ru/zimnij-assortiment/43-udilishcha-zimnie/616-udochka-zimnyaya-10-sht-v-up-7</t>
  </si>
  <si>
    <t>http://hoxwell.ru/zimnij-assortiment/43-udilishcha-zimnie/617-udochka-zimnyaya-10-sht-v-up-8</t>
  </si>
  <si>
    <t>http://hoxwell.ru/zimnij-assortiment/43-udilishcha-zimnie/618-udochka-zimnyaya-10-sht-v-up-9</t>
  </si>
  <si>
    <t>http://hoxwell.ru/zimnij-assortiment/43-udilishcha-zimnie/619-udochka-zimnyaya-10-sht-v-up-10</t>
  </si>
  <si>
    <t>http://hoxwell.ru/zimnij-assortiment/43-udilishcha-zimnie/620-udochka-zimnyaya-10-sht-v-up-11</t>
  </si>
  <si>
    <t>http://hoxwell.ru/zimnij-assortiment/43-udilishcha-zimnie/621-udochka-zimnyaya-10-sht-v-up-12</t>
  </si>
  <si>
    <t>http://hoxwell.ru/zimnij-assortiment/43-udilishcha-zimnie/622-udochka-zimnyaya-10-sht-v-up-13</t>
  </si>
  <si>
    <t>http://hoxwell.ru/zimnij-assortiment/43-udilishcha-zimnie/623-udochka-zimnyaya-10-sht-v-up-14</t>
  </si>
  <si>
    <t>http://hoxwell.ru/zimnij-assortiment/43-udilishcha-zimnie/625-udochka-zimnyaya-10-sht-v-up-16</t>
  </si>
  <si>
    <t>Зевник Hoxwell HL1011 (10 шт. в уп.)</t>
  </si>
  <si>
    <t>http://hoxwell.ru/zevniki/627-zevnik-hoxwell-hl1011-10-sht-v-up</t>
  </si>
  <si>
    <t>7. Кивки лавсановые</t>
  </si>
  <si>
    <t>8. Кормушки</t>
  </si>
  <si>
    <t>Мормышка вольфрамовая граненая, никель, диам. 5 мм – 13 шт.</t>
  </si>
  <si>
    <t>http://hoxwell.ru/zimnij-assortiment/95-mormyshki/629-mormyshka-volframovaya-granenaya-nikel-diam-5-mm-13-sht</t>
  </si>
  <si>
    <t>Мормышка вольфрамовая граненая, хамелеон, диам. 4 мм – 15 шт.</t>
  </si>
  <si>
    <t>http://hoxwell.ru/zimnij-assortiment/95-mormyshki/628-mormyshka-volframovaya-granenaya-khameleon-diam-4-mm-15-sht</t>
  </si>
  <si>
    <t>http://hoxwell.ru/zimnij-assortiment/95-mormyshki/630-mormyshka-volframovaya-muravej-zoloto-diam-3-mm-14-sht</t>
  </si>
  <si>
    <t>http://hoxwell.ru/zimnij-assortiment/95-mormyshki/631-mormyshka-volframovaya-muravej-khameleon-diam-3-mm-17-sht</t>
  </si>
  <si>
    <t>http://hoxwell.ru/zimnij-assortiment/95-mormyshki/632-mormyshka-volframovaya-muravej-med-diam-3-mm-17-sht</t>
  </si>
  <si>
    <t>http://hoxwell.ru/zimnij-assortiment/95-mormyshki/633-mormyshka-volframovaya-muravej-nikel-diam-3-mm-14-sht</t>
  </si>
  <si>
    <t>http://hoxwell.ru/zimnij-assortiment/95-mormyshki/634-mormyshka-volframovaya-muravej-serebro-diam-3-mm-21-sht</t>
  </si>
  <si>
    <t>http://hoxwell.ru/zimnij-assortiment/95-mormyshki/636-mormyshka-volframovaya-muravej-khameleon-diam-5-mm-15-sht</t>
  </si>
  <si>
    <t>http://hoxwell.ru/zimnij-assortiment/95-mormyshki/637-mormyshka-volframovaya-muravej-nikel-diam-5-mm-13-sht</t>
  </si>
  <si>
    <t>http://hoxwell.ru/zimnij-assortiment/95-mormyshki/638-mormyshka-volframovaya-muravej-serebro-diam-5-mm-15-sht</t>
  </si>
  <si>
    <t>http://hoxwell.ru/zimnij-assortiment/95-mormyshki/639-mormyshka-volframovaya-kaplya-nikel-diam-25-mm-20-sht</t>
  </si>
  <si>
    <t>http://hoxwell.ru/zimnij-assortiment/95-mormyshki/640-mormyshka-volframovaya-uralka-med-diam-3-mm-15-sht</t>
  </si>
  <si>
    <t>http://hoxwell.ru/zimnij-assortiment/95-mormyshki/641-mormyshka-volframovaya-uralka-chernaya-diam-45-mm-13-sht</t>
  </si>
  <si>
    <t>http://hoxwell.ru/zimnij-assortiment/95-mormyshki/642-mormyshka-volframovaya-uralka-nikel-diam-4-mm-15-sht</t>
  </si>
  <si>
    <t>http://hoxwell.ru/zimnij-assortiment/95-mormyshki/643-mormyshka-volframovaya-uralka-golubaya-diam-3-mm-15-sht</t>
  </si>
  <si>
    <t>http://hoxwell.ru/zimnij-assortiment/95-mormyshki/644-mormyshka-volframovaya-uralka-serebro-diam-3-mm-14-sht</t>
  </si>
  <si>
    <t>http://hoxwell.ru/zimnij-assortiment/95-mormyshki/645-mormyshka-volframovaya-uralka-nikel-diam-35-mm-14-sht</t>
  </si>
  <si>
    <t>http://hoxwell.ru/zimnij-assortiment/95-mormyshki/646-mormyshka-volframovaya-uralka-zoloto-diam-3-mm-16-sht</t>
  </si>
  <si>
    <t>http://hoxwell.ru/zimnij-assortiment/95-mormyshki/647-mormyshka-volframovaya-uralka-nikel-diam-45-mm-14-sht</t>
  </si>
  <si>
    <t>http://hoxwell.ru/zimnij-assortiment/95-mormyshki/648-mormyshka-volframovaya-klop-zoloto-diam-6-mm-10-sht</t>
  </si>
  <si>
    <t>http://hoxwell.ru/zimnij-assortiment/95-mormyshki/649-mormyshka-volframovaya-ovsinka-khameleon-diam-5-mm-14-sht</t>
  </si>
  <si>
    <t>http://hoxwell.ru/zimnij-assortiment/95-mormyshki/650-mormyshka-volframovaya-nimfa-muravej-nikel-diam-4-mm-16-sht</t>
  </si>
  <si>
    <t>http://hoxwell.ru/zimnij-assortiment/95-mormyshki/651-mormyshka-volframovaya-oparysh-nikel-diam-5-mm-12-sht</t>
  </si>
  <si>
    <t>http://hoxwell.ru/zimnij-assortiment/95-mormyshki/652-mormyshka-volframovaya-oparysh-med-diam-4-mm-14-sht</t>
  </si>
  <si>
    <t>http://hoxwell.ru/zimnij-assortiment/95-mormyshki/653-mormyshka-volframovaya-oparysh-zoloto-diam-3-mm-16-sht</t>
  </si>
  <si>
    <t>http://hoxwell.ru/zimnij-assortiment/95-mormyshki/654-mormyshka-volframovaya-oparysh-serebro-diam-3-mm-16-sht</t>
  </si>
  <si>
    <t>http://hoxwell.ru/zimnij-assortiment/95-mormyshki/655-mormyshka-volframovaya-oparysh-med-diam-3-mm-15-sht</t>
  </si>
  <si>
    <t>http://hoxwell.ru/zimnij-assortiment/95-mormyshki/656-mormyshka-volframovaya-oparysh-nikel-diam-3-mm-15-sht</t>
  </si>
  <si>
    <t>Мормышка вольфрамовая муравей , золото, диам. 3 мм – 14 шт.</t>
  </si>
  <si>
    <t>Мормышка вольфрамовая муравей, хамелеон, диам. 3 мм – 17 шт.</t>
  </si>
  <si>
    <t>Мормышка вольфрамовая муравей, медь, диам. 3 мм – 17 шт.</t>
  </si>
  <si>
    <t>Мормышка вольфрамовая муравей, никель, диам. 3 мм – 14 шт.</t>
  </si>
  <si>
    <t>Мормышка вольфрамовая муравей, серебро, диам. 3 мм - 21 шт.</t>
  </si>
  <si>
    <t>Мормышка вольфрамовая муравей, медь, диам. 5 мм - 14 шт.</t>
  </si>
  <si>
    <t>Мормышка вольфрамовая муравей, хамелеон, диам. 5 мм - 15 шт.</t>
  </si>
  <si>
    <t>Мормышка вольфрамовая муравей, никель, диам. 5 мм - 13 шт.</t>
  </si>
  <si>
    <t>Мормышка вольфрамовая муравей, серебро, диам. 5 мм - 15 шт.</t>
  </si>
  <si>
    <t>Мормышка вольфрамовая капля, никель, диам. 2,5 мм – 20 шт.</t>
  </si>
  <si>
    <t>Мормышка вольфрамовая уралка, медь, диам. 3 мм – 15 шт.</t>
  </si>
  <si>
    <t>Мормышка вольфрамовая уралка, черная, диам. 4,5 мм - 13 шт.</t>
  </si>
  <si>
    <t>Мормышка вольфрамовая уралка, никель, диам. 4 мм – 15 шт.</t>
  </si>
  <si>
    <t>Мормышка вольфрамовая уралка, голубая, диам. 3 мм – 15 шт.</t>
  </si>
  <si>
    <t>Мормышка вольфрамовая уралка, серебро, диам. 3 мм – 14 шт.</t>
  </si>
  <si>
    <t>Мормышка вольфрамовая уралка, никель, диам. 3,5 мм – 14 шт.</t>
  </si>
  <si>
    <t>Мормышка вольфрамовая уралка, золото, диам. 3 мм – 16 шт.</t>
  </si>
  <si>
    <t>Мормышка вольфрамовая клоп, золото, диам. 6 мм – 10 шт.</t>
  </si>
  <si>
    <t>Мормышка вольфрамовая уралка, никель, диам. 4,5 мм - 14 шт.</t>
  </si>
  <si>
    <t>Мормышка вольфрамовая овсинка, хамелеон, диам. 5 мм – 14 шт.</t>
  </si>
  <si>
    <t>Мормышка вольфрамовая нимфа-муравей, никель, диам. 4 мм – 16 шт.</t>
  </si>
  <si>
    <t>Мормышка вольфрамовая опарыш, никель, диам. 5 мм – 12 шт.</t>
  </si>
  <si>
    <t>Мормышка вольфрамовая опарыш, медь, диам. 4 мм – 14 шт.</t>
  </si>
  <si>
    <t>Мормышка вольфрамовая опарыш, золото, диам. 3 мм – 16 шт.</t>
  </si>
  <si>
    <t>Мормышка вольфрамовая опарыш, серебро, диам. 3 мм – 16 шт.</t>
  </si>
  <si>
    <t>Мормышка вольфрамовая опарыш, медь, диам. 3 мм – 15 шт.</t>
  </si>
  <si>
    <t>Мормышка вольфрамовая опарыш, никель, диам. 3 мм – 15 шт.</t>
  </si>
  <si>
    <t>Удочка зимняя (10 шт. в уп.) №2</t>
  </si>
  <si>
    <t xml:space="preserve">Удочка зимняя (10 шт. в уп.) №14 </t>
  </si>
  <si>
    <t>Удочка зимняя (10 шт. в уп.) №4</t>
  </si>
  <si>
    <t>http://hoxwell.ru/zimnij-assortiment/43-udilishcha-zimnie/624-udochka-zimnyaya-10-sht-v-up-4</t>
  </si>
  <si>
    <t xml:space="preserve">Удочка зимняя (10 шт. в уп.) №1 </t>
  </si>
  <si>
    <t>9. Леска плетеная</t>
  </si>
  <si>
    <t>10. Леска монофильная</t>
  </si>
  <si>
    <t>11. Мармышечницы</t>
  </si>
  <si>
    <t>12. Поплавки</t>
  </si>
  <si>
    <t>13. Ящики зимние</t>
  </si>
  <si>
    <t>14. Флажки</t>
  </si>
  <si>
    <t>15. Катушки зимние</t>
  </si>
  <si>
    <t>16. Балансиры</t>
  </si>
  <si>
    <t>17. Мормышки</t>
  </si>
  <si>
    <t xml:space="preserve">Кормушка металлическая зимняя малая (5 шт. в уп.) </t>
  </si>
  <si>
    <t>Свингер Hoxwell HL 255 красный</t>
  </si>
  <si>
    <t>HL255</t>
  </si>
  <si>
    <t>http://hoxwell.ru/signalizatory-poklevki/83-mehanicheskie/252-svinger-hoxwell-hl-255-krasnyj</t>
  </si>
  <si>
    <t>19. Зимняя обувь из ЭВА</t>
  </si>
  <si>
    <t>18. Тюбинг</t>
  </si>
  <si>
    <t>Тюбинг ПВХ 60 см</t>
  </si>
  <si>
    <t>Тюбинг ПВХ 75 см</t>
  </si>
  <si>
    <t>Тюбинг ПВХ 90 см</t>
  </si>
  <si>
    <t>Тюбинг ПВХ 110 см</t>
  </si>
  <si>
    <t>Тюбинг Оксфорд 80</t>
  </si>
  <si>
    <t>Тюбинг Оксфорд 100</t>
  </si>
  <si>
    <t>Тюбинг Оксфорд 65</t>
  </si>
  <si>
    <t>http://hoxwell.ru/zimnij-assortiment/96-tyubing/657-tyubing-pvkh-60-cm</t>
  </si>
  <si>
    <t>http://hoxwell.ru/zimnij-assortiment/96-tyubing/658-tyubing-pvkh-75-sm</t>
  </si>
  <si>
    <t>http://hoxwell.ru/zimnij-assortiment/96-tyubing/659-tyubing-pvkh-90-sm</t>
  </si>
  <si>
    <t>http://hoxwell.ru/zimnij-assortiment/96-tyubing/660-tyubing-pvkh-110-sm</t>
  </si>
  <si>
    <t>http://hoxwell.ru/zimnij-assortiment/96-tyubing/661-tyubing-oksford-65-sm</t>
  </si>
  <si>
    <t>http://hoxwell.ru/zimnij-assortiment/96-tyubing/662-tyubing-oksford-80-sm</t>
  </si>
  <si>
    <t>http://hoxwell.ru/zimnij-assortiment/96-tyubing/663-tyubing-oksford-100-sm</t>
  </si>
  <si>
    <t xml:space="preserve">Набор электронных сигнализаторов поклевки с пейджером Hoxwell HL 52 (3+1) </t>
  </si>
  <si>
    <t>HL52</t>
  </si>
  <si>
    <t>Набор электронных сигнализаторов поклевки с пейджером Hoxwell HL 49 (4+1)</t>
  </si>
  <si>
    <t>http://hoxwell.ru/signalizatory-poklevki/82-elektronnye/4-nabor-elektronnykh-signalizatorov-poklevki-s-pejdzherom-hoxwell-hl52</t>
  </si>
  <si>
    <t>http://hoxwell.ru/signalizatory-poklevki/82-elektronnye/664-nabor-elektronnykh-signalizatorov-poklevki-s-pejdzherom-hoxwell-hl-49-41</t>
  </si>
  <si>
    <t>HL49</t>
  </si>
  <si>
    <t xml:space="preserve">Набор электронных сигнализаторов поклевки с пейджером Hoxwell HL 50 (3+1) </t>
  </si>
  <si>
    <t>HL50</t>
  </si>
  <si>
    <t>http://hoxwell.ru/signalizatory-poklevki/82-elektronnye/15-nabor-elektronnykh-signalizatorov-poklevki-s-pejdzherom-hoxwell-hl50</t>
  </si>
  <si>
    <t xml:space="preserve">Набор электронных сигнализаторов поклевки с пейджером Hoxwell HL 79 (3+1) </t>
  </si>
  <si>
    <t>HL79</t>
  </si>
  <si>
    <t xml:space="preserve">Набор электронных сигнализаторов поклевки с пейджером Hoxwell HL 80 (4+1) </t>
  </si>
  <si>
    <t>HL80</t>
  </si>
  <si>
    <t>http://hoxwell.ru/signalizatory-poklevki/82-elektronnye/665-nabor-elektronnykh-signalizatorov-poklevki-s-pejdzherom-hoxwell-hl-79-31</t>
  </si>
  <si>
    <t>http://hoxwell.ru/signalizatory-poklevki/82-elektronnye/406-nabor-elektronnykh-signalizatorov-poklevki-s-pejdzherom-hoxwell-hl80</t>
  </si>
  <si>
    <t>Набор электронных сигнализаторов поклевки с пейджером Hoxwell HL 76 (4+1)</t>
  </si>
  <si>
    <t>http://hoxwell.ru/signalizatory-poklevki/82-elektronnye/668-nabor-elektronnykh-signalizatorov-poklevki-s-pejdzherom-hoxwell-hl-76-41</t>
  </si>
  <si>
    <t>HL76</t>
  </si>
  <si>
    <t>Электронный сигнализатор поклевки Hoxwell HL 35</t>
  </si>
  <si>
    <t>HL35</t>
  </si>
  <si>
    <t>http://hoxwell.ru/signalizatory-poklevki/82-elektronnye/669-elektronnyj-signalizator-poklevki-hoxwell-hl-35</t>
  </si>
  <si>
    <t>Набор электронных сигнализаторов поклевки Hoxwell HL 82 (3шт)</t>
  </si>
  <si>
    <t>http://hoxwell.ru/signalizatory-poklevki/82-elektronnye/408-nabor-elektronnykh-signalizatorov-poklevki-s-pejdzherom-hoxwell-hl82</t>
  </si>
  <si>
    <t>HL82</t>
  </si>
  <si>
    <t>Набор электронных сигнализаторов поклевки с пейджером Hoxwell HL 77 (3+1)</t>
  </si>
  <si>
    <t>http://hoxwell.ru/signalizatory-poklevki/82-elektronnye/666-nabor-elektronnykh-signalizatorov-poklevki-s-pejdzherom-hoxwell-hl-77-31</t>
  </si>
  <si>
    <t>HL77</t>
  </si>
  <si>
    <t xml:space="preserve">Набор электронных сигнализаторов поклевки с пейджером Hoxwell HL 78 (3+1) </t>
  </si>
  <si>
    <t>HL78</t>
  </si>
  <si>
    <t>http://hoxwell.ru/signalizatory-poklevki/82-elektronnye/667-nabor-elektronnykh-signalizatorov-poklevki-s-pejdzherom-hoxwell-hl-78-31</t>
  </si>
  <si>
    <t>Электронный сигнализатор поклевки Hoxwell HL 65</t>
  </si>
  <si>
    <t>HL65</t>
  </si>
  <si>
    <t>http://hoxwell.ru/signalizatory-poklevki/82-elektronnye/73-elektronnyj-signalizator-poklevki-hoxwell-hl-65</t>
  </si>
  <si>
    <t>HL250</t>
  </si>
  <si>
    <t>Свингер Hoxwell HL 250 желтый</t>
  </si>
  <si>
    <t>http://hoxwell.ru/signalizatory-poklevki/83-mehanicheskie/233-svinger-hoxwell-hl-250-zheltyj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</si>
</sst>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0"/>
      <name val="Arial"/>
    </font>
    <font>
      <sz val="14"/>
      <color indexed="9"/>
      <name val="Arial"/>
      <family val="2"/>
      <charset val="204"/>
    </font>
    <font>
      <sz val="16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2"/>
      <name val="Arial"/>
      <family val="2"/>
      <charset val="204"/>
    </font>
    <font>
      <sz val="14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i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sz val="14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color indexed="12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i/>
      <sz val="12"/>
      <name val="Arial"/>
      <family val="2"/>
      <charset val="204"/>
    </font>
    <font>
      <b/>
      <sz val="14"/>
      <color indexed="9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i/>
      <sz val="16"/>
      <color indexed="60"/>
      <name val="Arial"/>
      <family val="2"/>
      <charset val="204"/>
    </font>
    <font>
      <b/>
      <i/>
      <sz val="15"/>
      <color indexed="60"/>
      <name val="Arial"/>
      <family val="2"/>
      <charset val="204"/>
    </font>
    <font>
      <sz val="8"/>
      <name val="Arial"/>
      <family val="2"/>
      <charset val="204"/>
    </font>
    <font>
      <sz val="11"/>
      <color indexed="12"/>
      <name val="Arial"/>
      <family val="2"/>
      <charset val="204"/>
    </font>
    <font>
      <b/>
      <i/>
      <sz val="12"/>
      <name val="Arial Cyr"/>
      <charset val="204"/>
    </font>
    <font>
      <sz val="14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sz val="14"/>
      <color rgb="FF0000FF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99CC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236">
    <xf numFmtId="0" fontId="0" fillId="0" borderId="0" xfId="0"/>
    <xf numFmtId="0" fontId="0" fillId="0" borderId="0" xfId="0" applyBorder="1" applyAlignment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0" fillId="0" borderId="2" xfId="0" applyBorder="1" applyAlignment="1"/>
    <xf numFmtId="0" fontId="12" fillId="2" borderId="3" xfId="0" applyNumberFormat="1" applyFont="1" applyFill="1" applyBorder="1" applyAlignment="1">
      <alignment horizontal="center" vertical="center" wrapText="1"/>
    </xf>
    <xf numFmtId="2" fontId="16" fillId="0" borderId="3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0" fontId="0" fillId="0" borderId="0" xfId="0" applyFill="1" applyBorder="1"/>
    <xf numFmtId="0" fontId="7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19" fillId="3" borderId="3" xfId="0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5" fillId="0" borderId="6" xfId="0" applyNumberFormat="1" applyFont="1" applyFill="1" applyBorder="1" applyAlignment="1">
      <alignment horizontal="center"/>
    </xf>
    <xf numFmtId="0" fontId="14" fillId="4" borderId="7" xfId="0" applyNumberFormat="1" applyFont="1" applyFill="1" applyBorder="1" applyAlignment="1">
      <alignment horizontal="center" vertical="center" wrapText="1"/>
    </xf>
    <xf numFmtId="2" fontId="16" fillId="0" borderId="7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6" fillId="5" borderId="5" xfId="1" applyNumberFormat="1" applyFill="1" applyBorder="1" applyAlignment="1" applyProtection="1">
      <alignment horizontal="center" vertical="center" wrapText="1"/>
    </xf>
    <xf numFmtId="0" fontId="6" fillId="0" borderId="5" xfId="1" applyBorder="1" applyAlignment="1" applyProtection="1">
      <alignment wrapText="1"/>
    </xf>
    <xf numFmtId="0" fontId="11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0" fontId="4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7" fillId="0" borderId="0" xfId="0" applyFont="1"/>
    <xf numFmtId="0" fontId="6" fillId="0" borderId="5" xfId="1" applyBorder="1" applyAlignment="1" applyProtection="1">
      <alignment horizontal="center" vertical="center" wrapText="1"/>
    </xf>
    <xf numFmtId="0" fontId="0" fillId="0" borderId="5" xfId="0" applyBorder="1"/>
    <xf numFmtId="0" fontId="0" fillId="0" borderId="5" xfId="0" applyBorder="1" applyAlignment="1">
      <alignment horizontal="center"/>
    </xf>
    <xf numFmtId="0" fontId="7" fillId="0" borderId="5" xfId="0" applyFont="1" applyBorder="1"/>
    <xf numFmtId="0" fontId="0" fillId="0" borderId="0" xfId="0" applyBorder="1"/>
    <xf numFmtId="0" fontId="6" fillId="0" borderId="5" xfId="1" applyBorder="1" applyAlignment="1" applyProtection="1"/>
    <xf numFmtId="0" fontId="0" fillId="0" borderId="5" xfId="0" applyFill="1" applyBorder="1"/>
    <xf numFmtId="0" fontId="0" fillId="0" borderId="5" xfId="0" applyBorder="1" applyAlignment="1"/>
    <xf numFmtId="0" fontId="5" fillId="0" borderId="5" xfId="0" applyFont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/>
    <xf numFmtId="0" fontId="6" fillId="0" borderId="5" xfId="1" applyFill="1" applyBorder="1" applyAlignment="1" applyProtection="1"/>
    <xf numFmtId="0" fontId="6" fillId="0" borderId="5" xfId="1" applyBorder="1" applyAlignment="1" applyProtection="1">
      <alignment horizontal="center"/>
    </xf>
    <xf numFmtId="0" fontId="7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6" fillId="0" borderId="0" xfId="1" applyBorder="1" applyAlignment="1" applyProtection="1">
      <alignment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6" fillId="0" borderId="0" xfId="1" applyFill="1" applyBorder="1" applyAlignment="1" applyProtection="1"/>
    <xf numFmtId="0" fontId="18" fillId="0" borderId="5" xfId="0" applyFont="1" applyBorder="1"/>
    <xf numFmtId="0" fontId="8" fillId="0" borderId="5" xfId="0" applyFont="1" applyFill="1" applyBorder="1" applyAlignment="1">
      <alignment horizontal="center" vertical="center" wrapText="1"/>
    </xf>
    <xf numFmtId="0" fontId="18" fillId="0" borderId="5" xfId="0" applyFont="1" applyFill="1" applyBorder="1"/>
    <xf numFmtId="0" fontId="18" fillId="0" borderId="5" xfId="0" applyFont="1" applyBorder="1" applyAlignment="1">
      <alignment vertical="center" wrapText="1"/>
    </xf>
    <xf numFmtId="0" fontId="8" fillId="5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2" fillId="0" borderId="5" xfId="0" applyFont="1" applyBorder="1"/>
    <xf numFmtId="0" fontId="23" fillId="0" borderId="5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6" fillId="5" borderId="13" xfId="1" applyNumberFormat="1" applyFill="1" applyBorder="1" applyAlignment="1" applyProtection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 wrapText="1"/>
    </xf>
    <xf numFmtId="0" fontId="0" fillId="0" borderId="7" xfId="0" applyFill="1" applyBorder="1"/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6" fillId="0" borderId="7" xfId="1" applyBorder="1" applyAlignment="1" applyProtection="1">
      <alignment horizontal="center" vertical="center" wrapText="1"/>
    </xf>
    <xf numFmtId="0" fontId="6" fillId="0" borderId="7" xfId="1" applyBorder="1" applyAlignment="1" applyProtection="1">
      <alignment wrapText="1"/>
    </xf>
    <xf numFmtId="0" fontId="0" fillId="0" borderId="7" xfId="0" applyBorder="1" applyAlignment="1">
      <alignment horizontal="center"/>
    </xf>
    <xf numFmtId="0" fontId="0" fillId="0" borderId="15" xfId="0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0" fillId="0" borderId="15" xfId="0" applyBorder="1"/>
    <xf numFmtId="0" fontId="8" fillId="0" borderId="1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18" fillId="0" borderId="15" xfId="0" applyFont="1" applyBorder="1"/>
    <xf numFmtId="0" fontId="6" fillId="5" borderId="15" xfId="1" applyNumberFormat="1" applyFill="1" applyBorder="1" applyAlignment="1" applyProtection="1">
      <alignment horizontal="center" vertical="center" wrapText="1"/>
    </xf>
    <xf numFmtId="0" fontId="6" fillId="0" borderId="15" xfId="1" applyBorder="1" applyAlignment="1" applyProtection="1"/>
    <xf numFmtId="0" fontId="0" fillId="0" borderId="7" xfId="0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0" fillId="0" borderId="7" xfId="0" applyBorder="1"/>
    <xf numFmtId="0" fontId="18" fillId="0" borderId="7" xfId="0" applyFont="1" applyBorder="1"/>
    <xf numFmtId="0" fontId="6" fillId="5" borderId="7" xfId="1" applyNumberFormat="1" applyFill="1" applyBorder="1" applyAlignment="1" applyProtection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6" fillId="5" borderId="6" xfId="1" applyNumberFormat="1" applyFill="1" applyBorder="1" applyAlignment="1" applyProtection="1">
      <alignment horizontal="center" vertical="center" wrapText="1"/>
    </xf>
    <xf numFmtId="0" fontId="6" fillId="0" borderId="6" xfId="1" applyBorder="1" applyAlignment="1" applyProtection="1"/>
    <xf numFmtId="0" fontId="0" fillId="0" borderId="6" xfId="0" applyBorder="1"/>
    <xf numFmtId="0" fontId="7" fillId="5" borderId="15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0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 shrinkToFit="1"/>
    </xf>
    <xf numFmtId="0" fontId="18" fillId="0" borderId="15" xfId="0" applyFont="1" applyBorder="1" applyAlignment="1">
      <alignment vertical="center" wrapText="1"/>
    </xf>
    <xf numFmtId="0" fontId="6" fillId="0" borderId="15" xfId="1" applyBorder="1" applyAlignment="1" applyProtection="1">
      <alignment wrapText="1"/>
    </xf>
    <xf numFmtId="0" fontId="0" fillId="0" borderId="15" xfId="0" applyBorder="1" applyAlignment="1"/>
    <xf numFmtId="0" fontId="5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 wrapText="1"/>
    </xf>
    <xf numFmtId="0" fontId="0" fillId="0" borderId="7" xfId="0" applyBorder="1" applyAlignment="1"/>
    <xf numFmtId="0" fontId="7" fillId="0" borderId="15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0" fillId="0" borderId="15" xfId="0" applyFill="1" applyBorder="1" applyAlignment="1"/>
    <xf numFmtId="0" fontId="7" fillId="0" borderId="7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/>
    <xf numFmtId="0" fontId="11" fillId="0" borderId="1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5" xfId="0" applyFill="1" applyBorder="1"/>
    <xf numFmtId="0" fontId="7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6" fillId="0" borderId="7" xfId="1" applyBorder="1" applyAlignment="1" applyProtection="1">
      <alignment horizontal="center"/>
    </xf>
    <xf numFmtId="0" fontId="7" fillId="0" borderId="15" xfId="0" applyFont="1" applyBorder="1"/>
    <xf numFmtId="0" fontId="7" fillId="0" borderId="7" xfId="0" applyFont="1" applyBorder="1"/>
    <xf numFmtId="0" fontId="6" fillId="0" borderId="15" xfId="1" applyBorder="1" applyAlignment="1" applyProtection="1">
      <alignment horizont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6" fillId="0" borderId="6" xfId="1" applyBorder="1" applyAlignment="1" applyProtection="1">
      <alignment horizontal="center"/>
    </xf>
    <xf numFmtId="0" fontId="6" fillId="0" borderId="7" xfId="1" applyFill="1" applyBorder="1" applyAlignment="1" applyProtection="1"/>
    <xf numFmtId="0" fontId="7" fillId="0" borderId="1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6" fillId="5" borderId="3" xfId="1" applyNumberFormat="1" applyFill="1" applyBorder="1" applyAlignment="1" applyProtection="1">
      <alignment horizontal="center" vertical="center" wrapText="1"/>
    </xf>
    <xf numFmtId="0" fontId="6" fillId="0" borderId="3" xfId="1" applyBorder="1" applyAlignment="1" applyProtection="1">
      <alignment wrapText="1"/>
    </xf>
    <xf numFmtId="0" fontId="9" fillId="0" borderId="5" xfId="0" applyFont="1" applyBorder="1" applyAlignment="1">
      <alignment horizontal="center" vertical="center" wrapText="1"/>
    </xf>
    <xf numFmtId="0" fontId="6" fillId="5" borderId="17" xfId="1" applyNumberFormat="1" applyFill="1" applyBorder="1" applyAlignment="1" applyProtection="1">
      <alignment horizontal="center" vertical="center" wrapText="1"/>
    </xf>
    <xf numFmtId="0" fontId="6" fillId="0" borderId="17" xfId="1" applyBorder="1" applyAlignment="1" applyProtection="1">
      <alignment wrapText="1"/>
    </xf>
    <xf numFmtId="0" fontId="28" fillId="0" borderId="5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6" fillId="0" borderId="7" xfId="1" applyBorder="1" applyAlignment="1" applyProtection="1"/>
    <xf numFmtId="0" fontId="0" fillId="0" borderId="3" xfId="0" applyBorder="1" applyAlignment="1"/>
    <xf numFmtId="0" fontId="9" fillId="0" borderId="3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6" fillId="5" borderId="19" xfId="1" applyNumberFormat="1" applyFill="1" applyBorder="1" applyAlignment="1" applyProtection="1">
      <alignment horizontal="center" vertical="center" wrapText="1"/>
    </xf>
    <xf numFmtId="0" fontId="6" fillId="0" borderId="2" xfId="1" applyBorder="1" applyAlignment="1" applyProtection="1">
      <alignment wrapText="1"/>
    </xf>
    <xf numFmtId="0" fontId="0" fillId="0" borderId="3" xfId="0" applyFill="1" applyBorder="1" applyAlignment="1"/>
    <xf numFmtId="0" fontId="6" fillId="0" borderId="2" xfId="1" applyBorder="1" applyAlignment="1" applyProtection="1"/>
    <xf numFmtId="0" fontId="6" fillId="0" borderId="0" xfId="1" applyBorder="1" applyAlignment="1" applyProtection="1"/>
    <xf numFmtId="0" fontId="0" fillId="0" borderId="6" xfId="0" applyBorder="1" applyAlignment="1"/>
    <xf numFmtId="0" fontId="8" fillId="0" borderId="1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0" fillId="0" borderId="3" xfId="0" applyBorder="1"/>
    <xf numFmtId="0" fontId="18" fillId="0" borderId="3" xfId="0" applyFont="1" applyBorder="1"/>
    <xf numFmtId="0" fontId="7" fillId="0" borderId="17" xfId="0" applyFont="1" applyBorder="1" applyAlignment="1">
      <alignment vertical="center"/>
    </xf>
    <xf numFmtId="0" fontId="0" fillId="0" borderId="17" xfId="0" applyBorder="1"/>
    <xf numFmtId="0" fontId="8" fillId="0" borderId="17" xfId="0" applyFont="1" applyBorder="1" applyAlignment="1">
      <alignment horizontal="center" vertical="center"/>
    </xf>
    <xf numFmtId="0" fontId="18" fillId="0" borderId="17" xfId="0" applyFont="1" applyBorder="1"/>
    <xf numFmtId="0" fontId="5" fillId="0" borderId="20" xfId="0" applyFont="1" applyBorder="1" applyAlignment="1">
      <alignment horizontal="center" vertical="center" wrapText="1"/>
    </xf>
    <xf numFmtId="0" fontId="0" fillId="0" borderId="20" xfId="0" applyBorder="1"/>
    <xf numFmtId="0" fontId="6" fillId="0" borderId="6" xfId="1" applyBorder="1" applyAlignment="1" applyProtection="1">
      <alignment wrapText="1"/>
    </xf>
    <xf numFmtId="0" fontId="0" fillId="0" borderId="17" xfId="0" applyFill="1" applyBorder="1"/>
    <xf numFmtId="0" fontId="0" fillId="0" borderId="12" xfId="0" applyBorder="1"/>
    <xf numFmtId="0" fontId="18" fillId="0" borderId="14" xfId="0" applyFont="1" applyBorder="1"/>
    <xf numFmtId="0" fontId="7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29" fillId="0" borderId="15" xfId="0" applyFont="1" applyBorder="1" applyAlignment="1">
      <alignment horizontal="center" vertical="center" wrapText="1"/>
    </xf>
    <xf numFmtId="0" fontId="30" fillId="0" borderId="15" xfId="0" applyFont="1" applyBorder="1"/>
    <xf numFmtId="0" fontId="31" fillId="0" borderId="15" xfId="0" applyFont="1" applyBorder="1" applyAlignment="1">
      <alignment horizontal="center" vertical="center" wrapText="1"/>
    </xf>
    <xf numFmtId="0" fontId="30" fillId="0" borderId="7" xfId="0" applyFont="1" applyBorder="1"/>
    <xf numFmtId="0" fontId="31" fillId="0" borderId="7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6" fillId="0" borderId="3" xfId="1" applyBorder="1" applyAlignment="1" applyProtection="1">
      <alignment horizontal="center"/>
    </xf>
    <xf numFmtId="0" fontId="0" fillId="0" borderId="1" xfId="0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18" fillId="0" borderId="7" xfId="0" applyFont="1" applyFill="1" applyBorder="1"/>
    <xf numFmtId="0" fontId="32" fillId="0" borderId="5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4" fillId="7" borderId="0" xfId="0" applyFont="1" applyFill="1" applyAlignment="1">
      <alignment horizontal="center" vertical="center"/>
    </xf>
    <xf numFmtId="0" fontId="24" fillId="7" borderId="0" xfId="0" applyFont="1" applyFill="1" applyAlignment="1">
      <alignment horizontal="center" vertical="center" wrapText="1"/>
    </xf>
    <xf numFmtId="0" fontId="25" fillId="7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/>
    </xf>
    <xf numFmtId="0" fontId="4" fillId="6" borderId="22" xfId="0" applyFont="1" applyFill="1" applyBorder="1" applyAlignment="1">
      <alignment horizontal="center" vertical="center"/>
    </xf>
    <xf numFmtId="0" fontId="4" fillId="6" borderId="23" xfId="0" applyFont="1" applyFill="1" applyBorder="1" applyAlignment="1">
      <alignment horizontal="center" vertical="center"/>
    </xf>
    <xf numFmtId="0" fontId="4" fillId="6" borderId="24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/>
    </xf>
    <xf numFmtId="49" fontId="12" fillId="2" borderId="26" xfId="0" applyNumberFormat="1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2" borderId="28" xfId="0" applyNumberFormat="1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2" borderId="29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6" borderId="30" xfId="0" applyFont="1" applyFill="1" applyBorder="1" applyAlignment="1">
      <alignment horizontal="center" vertical="center"/>
    </xf>
    <xf numFmtId="0" fontId="4" fillId="6" borderId="31" xfId="0" applyFont="1" applyFill="1" applyBorder="1" applyAlignment="1">
      <alignment horizontal="center" vertical="center"/>
    </xf>
    <xf numFmtId="0" fontId="4" fillId="6" borderId="32" xfId="0" applyFont="1" applyFill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4" fillId="9" borderId="22" xfId="0" applyFont="1" applyFill="1" applyBorder="1" applyAlignment="1">
      <alignment horizontal="center" vertical="center"/>
    </xf>
    <xf numFmtId="0" fontId="4" fillId="9" borderId="23" xfId="0" applyFont="1" applyFill="1" applyBorder="1" applyAlignment="1">
      <alignment horizontal="center" vertical="center"/>
    </xf>
    <xf numFmtId="0" fontId="4" fillId="9" borderId="25" xfId="0" applyFont="1" applyFill="1" applyBorder="1" applyAlignment="1">
      <alignment horizontal="center" vertical="center"/>
    </xf>
    <xf numFmtId="0" fontId="4" fillId="9" borderId="24" xfId="0" applyFont="1" applyFill="1" applyBorder="1" applyAlignment="1">
      <alignment horizontal="center" vertical="center"/>
    </xf>
    <xf numFmtId="0" fontId="4" fillId="9" borderId="28" xfId="0" applyFont="1" applyFill="1" applyBorder="1" applyAlignment="1">
      <alignment horizontal="center" vertical="center"/>
    </xf>
    <xf numFmtId="0" fontId="4" fillId="9" borderId="33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99C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jpeg"/><Relationship Id="rId13" Type="http://schemas.openxmlformats.org/officeDocument/2006/relationships/image" Target="../media/image114.jpeg"/><Relationship Id="rId18" Type="http://schemas.openxmlformats.org/officeDocument/2006/relationships/image" Target="../media/image119.jpeg"/><Relationship Id="rId26" Type="http://schemas.openxmlformats.org/officeDocument/2006/relationships/image" Target="../media/image127.jpeg"/><Relationship Id="rId3" Type="http://schemas.openxmlformats.org/officeDocument/2006/relationships/image" Target="../media/image104.jpeg"/><Relationship Id="rId21" Type="http://schemas.openxmlformats.org/officeDocument/2006/relationships/image" Target="../media/image122.jpeg"/><Relationship Id="rId7" Type="http://schemas.openxmlformats.org/officeDocument/2006/relationships/image" Target="../media/image108.jpeg"/><Relationship Id="rId12" Type="http://schemas.openxmlformats.org/officeDocument/2006/relationships/image" Target="../media/image113.jpeg"/><Relationship Id="rId17" Type="http://schemas.openxmlformats.org/officeDocument/2006/relationships/image" Target="../media/image118.jpeg"/><Relationship Id="rId25" Type="http://schemas.openxmlformats.org/officeDocument/2006/relationships/image" Target="../media/image126.jpeg"/><Relationship Id="rId2" Type="http://schemas.openxmlformats.org/officeDocument/2006/relationships/image" Target="../media/image103.png"/><Relationship Id="rId16" Type="http://schemas.openxmlformats.org/officeDocument/2006/relationships/image" Target="../media/image117.jpeg"/><Relationship Id="rId20" Type="http://schemas.openxmlformats.org/officeDocument/2006/relationships/image" Target="../media/image121.jpeg"/><Relationship Id="rId29" Type="http://schemas.openxmlformats.org/officeDocument/2006/relationships/image" Target="../media/image130.jpeg"/><Relationship Id="rId1" Type="http://schemas.openxmlformats.org/officeDocument/2006/relationships/image" Target="../media/image102.jpeg"/><Relationship Id="rId6" Type="http://schemas.openxmlformats.org/officeDocument/2006/relationships/image" Target="../media/image107.jpeg"/><Relationship Id="rId11" Type="http://schemas.openxmlformats.org/officeDocument/2006/relationships/image" Target="../media/image112.jpeg"/><Relationship Id="rId24" Type="http://schemas.openxmlformats.org/officeDocument/2006/relationships/image" Target="../media/image125.jpeg"/><Relationship Id="rId5" Type="http://schemas.openxmlformats.org/officeDocument/2006/relationships/image" Target="../media/image106.jpeg"/><Relationship Id="rId15" Type="http://schemas.openxmlformats.org/officeDocument/2006/relationships/image" Target="../media/image116.jpeg"/><Relationship Id="rId23" Type="http://schemas.openxmlformats.org/officeDocument/2006/relationships/image" Target="../media/image124.jpeg"/><Relationship Id="rId28" Type="http://schemas.openxmlformats.org/officeDocument/2006/relationships/image" Target="../media/image129.jpeg"/><Relationship Id="rId10" Type="http://schemas.openxmlformats.org/officeDocument/2006/relationships/image" Target="../media/image111.jpeg"/><Relationship Id="rId19" Type="http://schemas.openxmlformats.org/officeDocument/2006/relationships/image" Target="../media/image120.jpeg"/><Relationship Id="rId4" Type="http://schemas.openxmlformats.org/officeDocument/2006/relationships/image" Target="../media/image105.jpeg"/><Relationship Id="rId9" Type="http://schemas.openxmlformats.org/officeDocument/2006/relationships/image" Target="../media/image110.jpeg"/><Relationship Id="rId14" Type="http://schemas.openxmlformats.org/officeDocument/2006/relationships/image" Target="../media/image115.jpeg"/><Relationship Id="rId22" Type="http://schemas.openxmlformats.org/officeDocument/2006/relationships/image" Target="../media/image123.jpeg"/><Relationship Id="rId27" Type="http://schemas.openxmlformats.org/officeDocument/2006/relationships/image" Target="../media/image128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6.jpeg"/><Relationship Id="rId117" Type="http://schemas.openxmlformats.org/officeDocument/2006/relationships/image" Target="../media/image247.jpeg"/><Relationship Id="rId21" Type="http://schemas.openxmlformats.org/officeDocument/2006/relationships/image" Target="../media/image151.jpeg"/><Relationship Id="rId42" Type="http://schemas.openxmlformats.org/officeDocument/2006/relationships/image" Target="../media/image172.jpeg"/><Relationship Id="rId47" Type="http://schemas.openxmlformats.org/officeDocument/2006/relationships/image" Target="../media/image177.jpeg"/><Relationship Id="rId63" Type="http://schemas.openxmlformats.org/officeDocument/2006/relationships/image" Target="../media/image193.jpeg"/><Relationship Id="rId68" Type="http://schemas.openxmlformats.org/officeDocument/2006/relationships/image" Target="../media/image198.jpeg"/><Relationship Id="rId84" Type="http://schemas.openxmlformats.org/officeDocument/2006/relationships/image" Target="../media/image214.jpeg"/><Relationship Id="rId89" Type="http://schemas.openxmlformats.org/officeDocument/2006/relationships/image" Target="../media/image219.jpeg"/><Relationship Id="rId112" Type="http://schemas.openxmlformats.org/officeDocument/2006/relationships/image" Target="../media/image242.jpeg"/><Relationship Id="rId16" Type="http://schemas.openxmlformats.org/officeDocument/2006/relationships/image" Target="../media/image146.jpeg"/><Relationship Id="rId107" Type="http://schemas.openxmlformats.org/officeDocument/2006/relationships/image" Target="../media/image237.jpeg"/><Relationship Id="rId11" Type="http://schemas.openxmlformats.org/officeDocument/2006/relationships/image" Target="../media/image141.jpeg"/><Relationship Id="rId32" Type="http://schemas.openxmlformats.org/officeDocument/2006/relationships/image" Target="../media/image162.jpeg"/><Relationship Id="rId37" Type="http://schemas.openxmlformats.org/officeDocument/2006/relationships/image" Target="../media/image167.jpeg"/><Relationship Id="rId53" Type="http://schemas.openxmlformats.org/officeDocument/2006/relationships/image" Target="../media/image183.jpeg"/><Relationship Id="rId58" Type="http://schemas.openxmlformats.org/officeDocument/2006/relationships/image" Target="../media/image188.jpeg"/><Relationship Id="rId74" Type="http://schemas.openxmlformats.org/officeDocument/2006/relationships/image" Target="../media/image204.jpeg"/><Relationship Id="rId79" Type="http://schemas.openxmlformats.org/officeDocument/2006/relationships/image" Target="../media/image209.jpeg"/><Relationship Id="rId102" Type="http://schemas.openxmlformats.org/officeDocument/2006/relationships/image" Target="../media/image232.jpeg"/><Relationship Id="rId123" Type="http://schemas.openxmlformats.org/officeDocument/2006/relationships/image" Target="../media/image253.jpeg"/><Relationship Id="rId5" Type="http://schemas.openxmlformats.org/officeDocument/2006/relationships/image" Target="../media/image135.jpeg"/><Relationship Id="rId90" Type="http://schemas.openxmlformats.org/officeDocument/2006/relationships/image" Target="../media/image220.jpeg"/><Relationship Id="rId95" Type="http://schemas.openxmlformats.org/officeDocument/2006/relationships/image" Target="../media/image225.jpeg"/><Relationship Id="rId22" Type="http://schemas.openxmlformats.org/officeDocument/2006/relationships/image" Target="../media/image152.jpeg"/><Relationship Id="rId27" Type="http://schemas.openxmlformats.org/officeDocument/2006/relationships/image" Target="../media/image157.jpeg"/><Relationship Id="rId43" Type="http://schemas.openxmlformats.org/officeDocument/2006/relationships/image" Target="../media/image173.jpeg"/><Relationship Id="rId48" Type="http://schemas.openxmlformats.org/officeDocument/2006/relationships/image" Target="../media/image178.jpeg"/><Relationship Id="rId64" Type="http://schemas.openxmlformats.org/officeDocument/2006/relationships/image" Target="../media/image194.jpeg"/><Relationship Id="rId69" Type="http://schemas.openxmlformats.org/officeDocument/2006/relationships/image" Target="../media/image199.jpeg"/><Relationship Id="rId113" Type="http://schemas.openxmlformats.org/officeDocument/2006/relationships/image" Target="../media/image243.jpeg"/><Relationship Id="rId118" Type="http://schemas.openxmlformats.org/officeDocument/2006/relationships/image" Target="../media/image248.jpeg"/><Relationship Id="rId80" Type="http://schemas.openxmlformats.org/officeDocument/2006/relationships/image" Target="../media/image210.jpeg"/><Relationship Id="rId85" Type="http://schemas.openxmlformats.org/officeDocument/2006/relationships/image" Target="../media/image215.jpeg"/><Relationship Id="rId12" Type="http://schemas.openxmlformats.org/officeDocument/2006/relationships/image" Target="../media/image142.jpeg"/><Relationship Id="rId17" Type="http://schemas.openxmlformats.org/officeDocument/2006/relationships/image" Target="../media/image147.jpeg"/><Relationship Id="rId33" Type="http://schemas.openxmlformats.org/officeDocument/2006/relationships/image" Target="../media/image163.jpeg"/><Relationship Id="rId38" Type="http://schemas.openxmlformats.org/officeDocument/2006/relationships/image" Target="../media/image168.jpeg"/><Relationship Id="rId59" Type="http://schemas.openxmlformats.org/officeDocument/2006/relationships/image" Target="../media/image189.jpeg"/><Relationship Id="rId103" Type="http://schemas.openxmlformats.org/officeDocument/2006/relationships/image" Target="../media/image233.jpeg"/><Relationship Id="rId108" Type="http://schemas.openxmlformats.org/officeDocument/2006/relationships/image" Target="../media/image238.jpeg"/><Relationship Id="rId124" Type="http://schemas.openxmlformats.org/officeDocument/2006/relationships/image" Target="../media/image254.jpeg"/><Relationship Id="rId54" Type="http://schemas.openxmlformats.org/officeDocument/2006/relationships/image" Target="../media/image184.jpeg"/><Relationship Id="rId70" Type="http://schemas.openxmlformats.org/officeDocument/2006/relationships/image" Target="../media/image200.jpeg"/><Relationship Id="rId75" Type="http://schemas.openxmlformats.org/officeDocument/2006/relationships/image" Target="../media/image205.jpeg"/><Relationship Id="rId91" Type="http://schemas.openxmlformats.org/officeDocument/2006/relationships/image" Target="../media/image221.jpeg"/><Relationship Id="rId96" Type="http://schemas.openxmlformats.org/officeDocument/2006/relationships/image" Target="../media/image226.jpeg"/><Relationship Id="rId1" Type="http://schemas.openxmlformats.org/officeDocument/2006/relationships/image" Target="../media/image131.jpeg"/><Relationship Id="rId6" Type="http://schemas.openxmlformats.org/officeDocument/2006/relationships/image" Target="../media/image136.jpeg"/><Relationship Id="rId23" Type="http://schemas.openxmlformats.org/officeDocument/2006/relationships/image" Target="../media/image153.jpeg"/><Relationship Id="rId28" Type="http://schemas.openxmlformats.org/officeDocument/2006/relationships/image" Target="../media/image158.jpeg"/><Relationship Id="rId49" Type="http://schemas.openxmlformats.org/officeDocument/2006/relationships/image" Target="../media/image179.jpeg"/><Relationship Id="rId114" Type="http://schemas.openxmlformats.org/officeDocument/2006/relationships/image" Target="../media/image244.jpeg"/><Relationship Id="rId119" Type="http://schemas.openxmlformats.org/officeDocument/2006/relationships/image" Target="../media/image249.jpeg"/><Relationship Id="rId44" Type="http://schemas.openxmlformats.org/officeDocument/2006/relationships/image" Target="../media/image174.jpeg"/><Relationship Id="rId60" Type="http://schemas.openxmlformats.org/officeDocument/2006/relationships/image" Target="../media/image190.jpeg"/><Relationship Id="rId65" Type="http://schemas.openxmlformats.org/officeDocument/2006/relationships/image" Target="../media/image195.jpeg"/><Relationship Id="rId81" Type="http://schemas.openxmlformats.org/officeDocument/2006/relationships/image" Target="../media/image211.jpeg"/><Relationship Id="rId86" Type="http://schemas.openxmlformats.org/officeDocument/2006/relationships/image" Target="../media/image216.jpeg"/><Relationship Id="rId13" Type="http://schemas.openxmlformats.org/officeDocument/2006/relationships/image" Target="../media/image143.jpeg"/><Relationship Id="rId18" Type="http://schemas.openxmlformats.org/officeDocument/2006/relationships/image" Target="../media/image148.jpeg"/><Relationship Id="rId39" Type="http://schemas.openxmlformats.org/officeDocument/2006/relationships/image" Target="../media/image169.jpeg"/><Relationship Id="rId109" Type="http://schemas.openxmlformats.org/officeDocument/2006/relationships/image" Target="../media/image239.jpeg"/><Relationship Id="rId34" Type="http://schemas.openxmlformats.org/officeDocument/2006/relationships/image" Target="../media/image164.jpeg"/><Relationship Id="rId50" Type="http://schemas.openxmlformats.org/officeDocument/2006/relationships/image" Target="../media/image180.jpeg"/><Relationship Id="rId55" Type="http://schemas.openxmlformats.org/officeDocument/2006/relationships/image" Target="../media/image185.jpeg"/><Relationship Id="rId76" Type="http://schemas.openxmlformats.org/officeDocument/2006/relationships/image" Target="../media/image206.jpeg"/><Relationship Id="rId97" Type="http://schemas.openxmlformats.org/officeDocument/2006/relationships/image" Target="../media/image227.jpeg"/><Relationship Id="rId104" Type="http://schemas.openxmlformats.org/officeDocument/2006/relationships/image" Target="../media/image234.jpeg"/><Relationship Id="rId120" Type="http://schemas.openxmlformats.org/officeDocument/2006/relationships/image" Target="../media/image250.jpeg"/><Relationship Id="rId125" Type="http://schemas.openxmlformats.org/officeDocument/2006/relationships/image" Target="../media/image255.jpeg"/><Relationship Id="rId7" Type="http://schemas.openxmlformats.org/officeDocument/2006/relationships/image" Target="../media/image137.jpeg"/><Relationship Id="rId71" Type="http://schemas.openxmlformats.org/officeDocument/2006/relationships/image" Target="../media/image201.jpeg"/><Relationship Id="rId92" Type="http://schemas.openxmlformats.org/officeDocument/2006/relationships/image" Target="../media/image222.jpeg"/><Relationship Id="rId2" Type="http://schemas.openxmlformats.org/officeDocument/2006/relationships/image" Target="../media/image132.jpeg"/><Relationship Id="rId29" Type="http://schemas.openxmlformats.org/officeDocument/2006/relationships/image" Target="../media/image159.jpeg"/><Relationship Id="rId24" Type="http://schemas.openxmlformats.org/officeDocument/2006/relationships/image" Target="../media/image154.jpeg"/><Relationship Id="rId40" Type="http://schemas.openxmlformats.org/officeDocument/2006/relationships/image" Target="../media/image170.jpeg"/><Relationship Id="rId45" Type="http://schemas.openxmlformats.org/officeDocument/2006/relationships/image" Target="../media/image175.jpeg"/><Relationship Id="rId66" Type="http://schemas.openxmlformats.org/officeDocument/2006/relationships/image" Target="../media/image196.jpeg"/><Relationship Id="rId87" Type="http://schemas.openxmlformats.org/officeDocument/2006/relationships/image" Target="../media/image217.jpeg"/><Relationship Id="rId110" Type="http://schemas.openxmlformats.org/officeDocument/2006/relationships/image" Target="../media/image240.jpeg"/><Relationship Id="rId115" Type="http://schemas.openxmlformats.org/officeDocument/2006/relationships/image" Target="../media/image245.jpeg"/><Relationship Id="rId61" Type="http://schemas.openxmlformats.org/officeDocument/2006/relationships/image" Target="../media/image191.jpeg"/><Relationship Id="rId82" Type="http://schemas.openxmlformats.org/officeDocument/2006/relationships/image" Target="../media/image212.jpeg"/><Relationship Id="rId19" Type="http://schemas.openxmlformats.org/officeDocument/2006/relationships/image" Target="../media/image149.jpeg"/><Relationship Id="rId14" Type="http://schemas.openxmlformats.org/officeDocument/2006/relationships/image" Target="../media/image144.jpeg"/><Relationship Id="rId30" Type="http://schemas.openxmlformats.org/officeDocument/2006/relationships/image" Target="../media/image160.jpeg"/><Relationship Id="rId35" Type="http://schemas.openxmlformats.org/officeDocument/2006/relationships/image" Target="../media/image165.jpeg"/><Relationship Id="rId56" Type="http://schemas.openxmlformats.org/officeDocument/2006/relationships/image" Target="../media/image186.jpeg"/><Relationship Id="rId77" Type="http://schemas.openxmlformats.org/officeDocument/2006/relationships/image" Target="../media/image207.jpeg"/><Relationship Id="rId100" Type="http://schemas.openxmlformats.org/officeDocument/2006/relationships/image" Target="../media/image230.jpeg"/><Relationship Id="rId105" Type="http://schemas.openxmlformats.org/officeDocument/2006/relationships/image" Target="../media/image235.jpeg"/><Relationship Id="rId126" Type="http://schemas.openxmlformats.org/officeDocument/2006/relationships/image" Target="../media/image256.jpeg"/><Relationship Id="rId8" Type="http://schemas.openxmlformats.org/officeDocument/2006/relationships/image" Target="../media/image138.jpeg"/><Relationship Id="rId51" Type="http://schemas.openxmlformats.org/officeDocument/2006/relationships/image" Target="../media/image181.jpeg"/><Relationship Id="rId72" Type="http://schemas.openxmlformats.org/officeDocument/2006/relationships/image" Target="../media/image202.jpeg"/><Relationship Id="rId93" Type="http://schemas.openxmlformats.org/officeDocument/2006/relationships/image" Target="../media/image223.jpeg"/><Relationship Id="rId98" Type="http://schemas.openxmlformats.org/officeDocument/2006/relationships/image" Target="../media/image228.jpeg"/><Relationship Id="rId121" Type="http://schemas.openxmlformats.org/officeDocument/2006/relationships/image" Target="../media/image251.jpeg"/><Relationship Id="rId3" Type="http://schemas.openxmlformats.org/officeDocument/2006/relationships/image" Target="../media/image133.jpeg"/><Relationship Id="rId25" Type="http://schemas.openxmlformats.org/officeDocument/2006/relationships/image" Target="../media/image155.jpeg"/><Relationship Id="rId46" Type="http://schemas.openxmlformats.org/officeDocument/2006/relationships/image" Target="../media/image176.jpeg"/><Relationship Id="rId67" Type="http://schemas.openxmlformats.org/officeDocument/2006/relationships/image" Target="../media/image197.jpeg"/><Relationship Id="rId116" Type="http://schemas.openxmlformats.org/officeDocument/2006/relationships/image" Target="../media/image246.jpeg"/><Relationship Id="rId20" Type="http://schemas.openxmlformats.org/officeDocument/2006/relationships/image" Target="../media/image150.jpeg"/><Relationship Id="rId41" Type="http://schemas.openxmlformats.org/officeDocument/2006/relationships/image" Target="../media/image171.jpeg"/><Relationship Id="rId62" Type="http://schemas.openxmlformats.org/officeDocument/2006/relationships/image" Target="../media/image192.jpeg"/><Relationship Id="rId83" Type="http://schemas.openxmlformats.org/officeDocument/2006/relationships/image" Target="../media/image213.jpeg"/><Relationship Id="rId88" Type="http://schemas.openxmlformats.org/officeDocument/2006/relationships/image" Target="../media/image218.jpeg"/><Relationship Id="rId111" Type="http://schemas.openxmlformats.org/officeDocument/2006/relationships/image" Target="../media/image241.jpeg"/><Relationship Id="rId15" Type="http://schemas.openxmlformats.org/officeDocument/2006/relationships/image" Target="../media/image145.jpeg"/><Relationship Id="rId36" Type="http://schemas.openxmlformats.org/officeDocument/2006/relationships/image" Target="../media/image166.jpeg"/><Relationship Id="rId57" Type="http://schemas.openxmlformats.org/officeDocument/2006/relationships/image" Target="../media/image187.jpeg"/><Relationship Id="rId106" Type="http://schemas.openxmlformats.org/officeDocument/2006/relationships/image" Target="../media/image236.jpeg"/><Relationship Id="rId10" Type="http://schemas.openxmlformats.org/officeDocument/2006/relationships/image" Target="../media/image140.jpeg"/><Relationship Id="rId31" Type="http://schemas.openxmlformats.org/officeDocument/2006/relationships/image" Target="../media/image161.jpeg"/><Relationship Id="rId52" Type="http://schemas.openxmlformats.org/officeDocument/2006/relationships/image" Target="../media/image182.jpeg"/><Relationship Id="rId73" Type="http://schemas.openxmlformats.org/officeDocument/2006/relationships/image" Target="../media/image203.jpeg"/><Relationship Id="rId78" Type="http://schemas.openxmlformats.org/officeDocument/2006/relationships/image" Target="../media/image208.jpeg"/><Relationship Id="rId94" Type="http://schemas.openxmlformats.org/officeDocument/2006/relationships/image" Target="../media/image224.jpeg"/><Relationship Id="rId99" Type="http://schemas.openxmlformats.org/officeDocument/2006/relationships/image" Target="../media/image229.jpeg"/><Relationship Id="rId101" Type="http://schemas.openxmlformats.org/officeDocument/2006/relationships/image" Target="../media/image231.jpeg"/><Relationship Id="rId122" Type="http://schemas.openxmlformats.org/officeDocument/2006/relationships/image" Target="../media/image252.jpeg"/><Relationship Id="rId4" Type="http://schemas.openxmlformats.org/officeDocument/2006/relationships/image" Target="../media/image134.jpeg"/><Relationship Id="rId9" Type="http://schemas.openxmlformats.org/officeDocument/2006/relationships/image" Target="../media/image1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114300</xdr:colOff>
      <xdr:row>49</xdr:row>
      <xdr:rowOff>28575</xdr:rowOff>
    </xdr:from>
    <xdr:to>
      <xdr:col>13</xdr:col>
      <xdr:colOff>809625</xdr:colOff>
      <xdr:row>49</xdr:row>
      <xdr:rowOff>485775</xdr:rowOff>
    </xdr:to>
    <xdr:pic>
      <xdr:nvPicPr>
        <xdr:cNvPr id="128926" name="Рисунок 147" descr="diamond_6m_30-60g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0706" y="21662231"/>
          <a:ext cx="695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48</xdr:row>
      <xdr:rowOff>9525</xdr:rowOff>
    </xdr:from>
    <xdr:to>
      <xdr:col>13</xdr:col>
      <xdr:colOff>819150</xdr:colOff>
      <xdr:row>48</xdr:row>
      <xdr:rowOff>476250</xdr:rowOff>
    </xdr:to>
    <xdr:pic>
      <xdr:nvPicPr>
        <xdr:cNvPr id="128928" name="Рисунок 150" descr="diamond_3m_30-60gr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125980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47</xdr:row>
      <xdr:rowOff>9525</xdr:rowOff>
    </xdr:from>
    <xdr:to>
      <xdr:col>13</xdr:col>
      <xdr:colOff>809625</xdr:colOff>
      <xdr:row>47</xdr:row>
      <xdr:rowOff>476250</xdr:rowOff>
    </xdr:to>
    <xdr:pic>
      <xdr:nvPicPr>
        <xdr:cNvPr id="128929" name="Рисунок 151" descr="diamond_6m_7-35gr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2075497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46</xdr:row>
      <xdr:rowOff>19050</xdr:rowOff>
    </xdr:from>
    <xdr:to>
      <xdr:col>13</xdr:col>
      <xdr:colOff>828675</xdr:colOff>
      <xdr:row>46</xdr:row>
      <xdr:rowOff>485775</xdr:rowOff>
    </xdr:to>
    <xdr:pic>
      <xdr:nvPicPr>
        <xdr:cNvPr id="128930" name="Рисунок 154" descr="diamond_3m_7-35gr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025967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42</xdr:row>
      <xdr:rowOff>28575</xdr:rowOff>
    </xdr:from>
    <xdr:to>
      <xdr:col>13</xdr:col>
      <xdr:colOff>828675</xdr:colOff>
      <xdr:row>42</xdr:row>
      <xdr:rowOff>495300</xdr:rowOff>
    </xdr:to>
    <xdr:pic>
      <xdr:nvPicPr>
        <xdr:cNvPr id="128931" name="Рисунок 155" descr="explorer_3m_20-50gr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824990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41</xdr:row>
      <xdr:rowOff>9525</xdr:rowOff>
    </xdr:from>
    <xdr:to>
      <xdr:col>13</xdr:col>
      <xdr:colOff>828675</xdr:colOff>
      <xdr:row>41</xdr:row>
      <xdr:rowOff>476250</xdr:rowOff>
    </xdr:to>
    <xdr:pic>
      <xdr:nvPicPr>
        <xdr:cNvPr id="128932" name="Рисунок 156" descr="explorer_2_7m_20-50gr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772602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40</xdr:row>
      <xdr:rowOff>9525</xdr:rowOff>
    </xdr:from>
    <xdr:to>
      <xdr:col>13</xdr:col>
      <xdr:colOff>800100</xdr:colOff>
      <xdr:row>40</xdr:row>
      <xdr:rowOff>466725</xdr:rowOff>
    </xdr:to>
    <xdr:pic>
      <xdr:nvPicPr>
        <xdr:cNvPr id="128933" name="Рисунок 157" descr="explorer_2_4m_20-50gr_temp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7221200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39</xdr:row>
      <xdr:rowOff>9525</xdr:rowOff>
    </xdr:from>
    <xdr:to>
      <xdr:col>13</xdr:col>
      <xdr:colOff>809625</xdr:colOff>
      <xdr:row>39</xdr:row>
      <xdr:rowOff>466725</xdr:rowOff>
    </xdr:to>
    <xdr:pic>
      <xdr:nvPicPr>
        <xdr:cNvPr id="128934" name="Рисунок 158" descr="explorer_2_1m_20-50gr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6716375"/>
          <a:ext cx="695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36</xdr:row>
      <xdr:rowOff>9525</xdr:rowOff>
    </xdr:from>
    <xdr:to>
      <xdr:col>13</xdr:col>
      <xdr:colOff>828675</xdr:colOff>
      <xdr:row>36</xdr:row>
      <xdr:rowOff>476250</xdr:rowOff>
    </xdr:to>
    <xdr:pic>
      <xdr:nvPicPr>
        <xdr:cNvPr id="128935" name="Рисунок 159" descr="explorer_3m_5-25gr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20190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35</xdr:row>
      <xdr:rowOff>9525</xdr:rowOff>
    </xdr:from>
    <xdr:to>
      <xdr:col>13</xdr:col>
      <xdr:colOff>800100</xdr:colOff>
      <xdr:row>35</xdr:row>
      <xdr:rowOff>466725</xdr:rowOff>
    </xdr:to>
    <xdr:pic>
      <xdr:nvPicPr>
        <xdr:cNvPr id="128936" name="Рисунок 160" descr="explorer_2_7m_5-25gr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4697075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34</xdr:row>
      <xdr:rowOff>28575</xdr:rowOff>
    </xdr:from>
    <xdr:to>
      <xdr:col>13</xdr:col>
      <xdr:colOff>790575</xdr:colOff>
      <xdr:row>34</xdr:row>
      <xdr:rowOff>466725</xdr:rowOff>
    </xdr:to>
    <xdr:pic>
      <xdr:nvPicPr>
        <xdr:cNvPr id="128937" name="Рисунок 162" descr="explorer_2_1m_5-25gr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4211300"/>
          <a:ext cx="6572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24</xdr:row>
      <xdr:rowOff>9525</xdr:rowOff>
    </xdr:from>
    <xdr:to>
      <xdr:col>13</xdr:col>
      <xdr:colOff>809625</xdr:colOff>
      <xdr:row>24</xdr:row>
      <xdr:rowOff>476250</xdr:rowOff>
    </xdr:to>
    <xdr:pic>
      <xdr:nvPicPr>
        <xdr:cNvPr id="128938" name="Рисунок 164" descr="shtorm_3_6m_30-60gr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914400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95250</xdr:colOff>
      <xdr:row>23</xdr:row>
      <xdr:rowOff>28575</xdr:rowOff>
    </xdr:from>
    <xdr:to>
      <xdr:col>13</xdr:col>
      <xdr:colOff>790575</xdr:colOff>
      <xdr:row>23</xdr:row>
      <xdr:rowOff>485775</xdr:rowOff>
    </xdr:to>
    <xdr:pic>
      <xdr:nvPicPr>
        <xdr:cNvPr id="128939" name="Рисунок 163" descr="shtorm_3m_30-60gr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8658225"/>
          <a:ext cx="695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22</xdr:row>
      <xdr:rowOff>28575</xdr:rowOff>
    </xdr:from>
    <xdr:to>
      <xdr:col>13</xdr:col>
      <xdr:colOff>771525</xdr:colOff>
      <xdr:row>22</xdr:row>
      <xdr:rowOff>466725</xdr:rowOff>
    </xdr:to>
    <xdr:pic>
      <xdr:nvPicPr>
        <xdr:cNvPr id="128940" name="Рисунок 165" descr="shtorm_2_7m_30-60gr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8153400"/>
          <a:ext cx="6667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21</xdr:row>
      <xdr:rowOff>19050</xdr:rowOff>
    </xdr:from>
    <xdr:to>
      <xdr:col>13</xdr:col>
      <xdr:colOff>781050</xdr:colOff>
      <xdr:row>21</xdr:row>
      <xdr:rowOff>466725</xdr:rowOff>
    </xdr:to>
    <xdr:pic>
      <xdr:nvPicPr>
        <xdr:cNvPr id="128941" name="Рисунок 166" descr="shtorm_2_4m_30-60gr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7639050"/>
          <a:ext cx="676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20</xdr:row>
      <xdr:rowOff>9525</xdr:rowOff>
    </xdr:from>
    <xdr:to>
      <xdr:col>13</xdr:col>
      <xdr:colOff>790575</xdr:colOff>
      <xdr:row>20</xdr:row>
      <xdr:rowOff>466725</xdr:rowOff>
    </xdr:to>
    <xdr:pic>
      <xdr:nvPicPr>
        <xdr:cNvPr id="128942" name="Рисунок 167" descr="shtorm_3_6m_10-30gr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7124700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110</xdr:row>
      <xdr:rowOff>19050</xdr:rowOff>
    </xdr:from>
    <xdr:to>
      <xdr:col>13</xdr:col>
      <xdr:colOff>790575</xdr:colOff>
      <xdr:row>110</xdr:row>
      <xdr:rowOff>476250</xdr:rowOff>
    </xdr:to>
    <xdr:pic>
      <xdr:nvPicPr>
        <xdr:cNvPr id="128946" name="Рисунок 182" descr="_MG_6882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48101250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109</xdr:row>
      <xdr:rowOff>28575</xdr:rowOff>
    </xdr:from>
    <xdr:to>
      <xdr:col>13</xdr:col>
      <xdr:colOff>790575</xdr:colOff>
      <xdr:row>109</xdr:row>
      <xdr:rowOff>485775</xdr:rowOff>
    </xdr:to>
    <xdr:pic>
      <xdr:nvPicPr>
        <xdr:cNvPr id="128947" name="Рисунок 183" descr="_MG_6897_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47577375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111</xdr:row>
      <xdr:rowOff>28575</xdr:rowOff>
    </xdr:from>
    <xdr:to>
      <xdr:col>13</xdr:col>
      <xdr:colOff>800100</xdr:colOff>
      <xdr:row>111</xdr:row>
      <xdr:rowOff>485775</xdr:rowOff>
    </xdr:to>
    <xdr:pic>
      <xdr:nvPicPr>
        <xdr:cNvPr id="128948" name="Рисунок 184" descr="_MG_689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48615600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112</xdr:row>
      <xdr:rowOff>28575</xdr:rowOff>
    </xdr:from>
    <xdr:to>
      <xdr:col>13</xdr:col>
      <xdr:colOff>819150</xdr:colOff>
      <xdr:row>112</xdr:row>
      <xdr:rowOff>485775</xdr:rowOff>
    </xdr:to>
    <xdr:pic>
      <xdr:nvPicPr>
        <xdr:cNvPr id="128949" name="Рисунок 185" descr="_MG_691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49177575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19</xdr:row>
      <xdr:rowOff>19050</xdr:rowOff>
    </xdr:from>
    <xdr:to>
      <xdr:col>13</xdr:col>
      <xdr:colOff>781050</xdr:colOff>
      <xdr:row>19</xdr:row>
      <xdr:rowOff>466725</xdr:rowOff>
    </xdr:to>
    <xdr:pic>
      <xdr:nvPicPr>
        <xdr:cNvPr id="128950" name="Рисунок 168" descr="shtorm_3m_10-30gr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6629400"/>
          <a:ext cx="676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114</xdr:row>
      <xdr:rowOff>19050</xdr:rowOff>
    </xdr:from>
    <xdr:to>
      <xdr:col>13</xdr:col>
      <xdr:colOff>771525</xdr:colOff>
      <xdr:row>114</xdr:row>
      <xdr:rowOff>457200</xdr:rowOff>
    </xdr:to>
    <xdr:pic>
      <xdr:nvPicPr>
        <xdr:cNvPr id="128952" name="Рисунок 177" descr="hl 09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50158650"/>
          <a:ext cx="6572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171450</xdr:colOff>
      <xdr:row>113</xdr:row>
      <xdr:rowOff>28575</xdr:rowOff>
    </xdr:from>
    <xdr:to>
      <xdr:col>13</xdr:col>
      <xdr:colOff>781050</xdr:colOff>
      <xdr:row>113</xdr:row>
      <xdr:rowOff>476250</xdr:rowOff>
    </xdr:to>
    <xdr:pic>
      <xdr:nvPicPr>
        <xdr:cNvPr id="128953" name="Рисунок 179" descr="hl 08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49682400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304800</xdr:colOff>
      <xdr:row>95</xdr:row>
      <xdr:rowOff>47625</xdr:rowOff>
    </xdr:from>
    <xdr:to>
      <xdr:col>13</xdr:col>
      <xdr:colOff>657225</xdr:colOff>
      <xdr:row>95</xdr:row>
      <xdr:rowOff>523875</xdr:rowOff>
    </xdr:to>
    <xdr:pic>
      <xdr:nvPicPr>
        <xdr:cNvPr id="128954" name="Рисунок 180" descr="свингер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39966900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149</xdr:row>
      <xdr:rowOff>28575</xdr:rowOff>
    </xdr:from>
    <xdr:to>
      <xdr:col>13</xdr:col>
      <xdr:colOff>771525</xdr:colOff>
      <xdr:row>149</xdr:row>
      <xdr:rowOff>457200</xdr:rowOff>
    </xdr:to>
    <xdr:pic>
      <xdr:nvPicPr>
        <xdr:cNvPr id="128955" name="Рисунок 176" descr="поводки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6798825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148</xdr:row>
      <xdr:rowOff>19050</xdr:rowOff>
    </xdr:from>
    <xdr:to>
      <xdr:col>13</xdr:col>
      <xdr:colOff>762000</xdr:colOff>
      <xdr:row>148</xdr:row>
      <xdr:rowOff>447675</xdr:rowOff>
    </xdr:to>
    <xdr:pic>
      <xdr:nvPicPr>
        <xdr:cNvPr id="128956" name="Рисунок 176" descr="поводки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66303525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151</xdr:row>
      <xdr:rowOff>19050</xdr:rowOff>
    </xdr:from>
    <xdr:to>
      <xdr:col>13</xdr:col>
      <xdr:colOff>762000</xdr:colOff>
      <xdr:row>151</xdr:row>
      <xdr:rowOff>447675</xdr:rowOff>
    </xdr:to>
    <xdr:pic>
      <xdr:nvPicPr>
        <xdr:cNvPr id="128957" name="Рисунок 176" descr="поводки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67770375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150</xdr:row>
      <xdr:rowOff>28575</xdr:rowOff>
    </xdr:from>
    <xdr:to>
      <xdr:col>13</xdr:col>
      <xdr:colOff>781050</xdr:colOff>
      <xdr:row>150</xdr:row>
      <xdr:rowOff>457200</xdr:rowOff>
    </xdr:to>
    <xdr:pic>
      <xdr:nvPicPr>
        <xdr:cNvPr id="128958" name="Рисунок 176" descr="поводки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67265550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95250</xdr:colOff>
      <xdr:row>147</xdr:row>
      <xdr:rowOff>28575</xdr:rowOff>
    </xdr:from>
    <xdr:to>
      <xdr:col>13</xdr:col>
      <xdr:colOff>742950</xdr:colOff>
      <xdr:row>147</xdr:row>
      <xdr:rowOff>457200</xdr:rowOff>
    </xdr:to>
    <xdr:pic>
      <xdr:nvPicPr>
        <xdr:cNvPr id="128959" name="Рисунок 176" descr="поводки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65808225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152</xdr:row>
      <xdr:rowOff>28575</xdr:rowOff>
    </xdr:from>
    <xdr:to>
      <xdr:col>13</xdr:col>
      <xdr:colOff>771525</xdr:colOff>
      <xdr:row>152</xdr:row>
      <xdr:rowOff>457200</xdr:rowOff>
    </xdr:to>
    <xdr:pic>
      <xdr:nvPicPr>
        <xdr:cNvPr id="128960" name="Рисунок 176" descr="поводки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8332350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88</xdr:row>
      <xdr:rowOff>38100</xdr:rowOff>
    </xdr:from>
    <xdr:to>
      <xdr:col>13</xdr:col>
      <xdr:colOff>809625</xdr:colOff>
      <xdr:row>88</xdr:row>
      <xdr:rowOff>495300</xdr:rowOff>
    </xdr:to>
    <xdr:pic>
      <xdr:nvPicPr>
        <xdr:cNvPr id="128961" name="Рисунок 10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36890325"/>
          <a:ext cx="704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90</xdr:row>
      <xdr:rowOff>38100</xdr:rowOff>
    </xdr:from>
    <xdr:to>
      <xdr:col>13</xdr:col>
      <xdr:colOff>647700</xdr:colOff>
      <xdr:row>90</xdr:row>
      <xdr:rowOff>457200</xdr:rowOff>
    </xdr:to>
    <xdr:pic>
      <xdr:nvPicPr>
        <xdr:cNvPr id="128962" name="Рисунок 110" descr="DSCN0051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37899975"/>
          <a:ext cx="390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154</xdr:row>
      <xdr:rowOff>9525</xdr:rowOff>
    </xdr:from>
    <xdr:to>
      <xdr:col>13</xdr:col>
      <xdr:colOff>857250</xdr:colOff>
      <xdr:row>154</xdr:row>
      <xdr:rowOff>466725</xdr:rowOff>
    </xdr:to>
    <xdr:pic>
      <xdr:nvPicPr>
        <xdr:cNvPr id="128963" name="Рисунок 11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69122925"/>
          <a:ext cx="7429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128</xdr:row>
      <xdr:rowOff>28575</xdr:rowOff>
    </xdr:from>
    <xdr:to>
      <xdr:col>13</xdr:col>
      <xdr:colOff>742950</xdr:colOff>
      <xdr:row>128</xdr:row>
      <xdr:rowOff>466725</xdr:rowOff>
    </xdr:to>
    <xdr:pic>
      <xdr:nvPicPr>
        <xdr:cNvPr id="128964" name="Рисунок 195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641657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129</xdr:row>
      <xdr:rowOff>28575</xdr:rowOff>
    </xdr:from>
    <xdr:to>
      <xdr:col>13</xdr:col>
      <xdr:colOff>742950</xdr:colOff>
      <xdr:row>129</xdr:row>
      <xdr:rowOff>466725</xdr:rowOff>
    </xdr:to>
    <xdr:pic>
      <xdr:nvPicPr>
        <xdr:cNvPr id="128965" name="Рисунок 196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692140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130</xdr:row>
      <xdr:rowOff>28575</xdr:rowOff>
    </xdr:from>
    <xdr:to>
      <xdr:col>13</xdr:col>
      <xdr:colOff>742950</xdr:colOff>
      <xdr:row>130</xdr:row>
      <xdr:rowOff>466725</xdr:rowOff>
    </xdr:to>
    <xdr:pic>
      <xdr:nvPicPr>
        <xdr:cNvPr id="128966" name="Рисунок 197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742622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131</xdr:row>
      <xdr:rowOff>28575</xdr:rowOff>
    </xdr:from>
    <xdr:to>
      <xdr:col>13</xdr:col>
      <xdr:colOff>742950</xdr:colOff>
      <xdr:row>131</xdr:row>
      <xdr:rowOff>466725</xdr:rowOff>
    </xdr:to>
    <xdr:pic>
      <xdr:nvPicPr>
        <xdr:cNvPr id="128967" name="Рисунок 198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793105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132</xdr:row>
      <xdr:rowOff>28575</xdr:rowOff>
    </xdr:from>
    <xdr:to>
      <xdr:col>13</xdr:col>
      <xdr:colOff>742950</xdr:colOff>
      <xdr:row>132</xdr:row>
      <xdr:rowOff>466725</xdr:rowOff>
    </xdr:to>
    <xdr:pic>
      <xdr:nvPicPr>
        <xdr:cNvPr id="128968" name="Рисунок 199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843587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133</xdr:row>
      <xdr:rowOff>28575</xdr:rowOff>
    </xdr:from>
    <xdr:to>
      <xdr:col>13</xdr:col>
      <xdr:colOff>742950</xdr:colOff>
      <xdr:row>133</xdr:row>
      <xdr:rowOff>466725</xdr:rowOff>
    </xdr:to>
    <xdr:pic>
      <xdr:nvPicPr>
        <xdr:cNvPr id="128969" name="Рисунок 200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894070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134</xdr:row>
      <xdr:rowOff>28575</xdr:rowOff>
    </xdr:from>
    <xdr:to>
      <xdr:col>13</xdr:col>
      <xdr:colOff>742950</xdr:colOff>
      <xdr:row>134</xdr:row>
      <xdr:rowOff>466725</xdr:rowOff>
    </xdr:to>
    <xdr:pic>
      <xdr:nvPicPr>
        <xdr:cNvPr id="128970" name="Рисунок 201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944552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135</xdr:row>
      <xdr:rowOff>28575</xdr:rowOff>
    </xdr:from>
    <xdr:to>
      <xdr:col>13</xdr:col>
      <xdr:colOff>742950</xdr:colOff>
      <xdr:row>135</xdr:row>
      <xdr:rowOff>466725</xdr:rowOff>
    </xdr:to>
    <xdr:pic>
      <xdr:nvPicPr>
        <xdr:cNvPr id="128971" name="Рисунок 202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995035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136</xdr:row>
      <xdr:rowOff>28575</xdr:rowOff>
    </xdr:from>
    <xdr:to>
      <xdr:col>13</xdr:col>
      <xdr:colOff>742950</xdr:colOff>
      <xdr:row>136</xdr:row>
      <xdr:rowOff>466725</xdr:rowOff>
    </xdr:to>
    <xdr:pic>
      <xdr:nvPicPr>
        <xdr:cNvPr id="128972" name="Рисунок 203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45517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137</xdr:row>
      <xdr:rowOff>28575</xdr:rowOff>
    </xdr:from>
    <xdr:to>
      <xdr:col>13</xdr:col>
      <xdr:colOff>742950</xdr:colOff>
      <xdr:row>137</xdr:row>
      <xdr:rowOff>466725</xdr:rowOff>
    </xdr:to>
    <xdr:pic>
      <xdr:nvPicPr>
        <xdr:cNvPr id="128973" name="Рисунок 204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0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138</xdr:row>
      <xdr:rowOff>28575</xdr:rowOff>
    </xdr:from>
    <xdr:to>
      <xdr:col>13</xdr:col>
      <xdr:colOff>742950</xdr:colOff>
      <xdr:row>138</xdr:row>
      <xdr:rowOff>466725</xdr:rowOff>
    </xdr:to>
    <xdr:pic>
      <xdr:nvPicPr>
        <xdr:cNvPr id="128974" name="Рисунок 205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146482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139</xdr:row>
      <xdr:rowOff>28575</xdr:rowOff>
    </xdr:from>
    <xdr:to>
      <xdr:col>13</xdr:col>
      <xdr:colOff>742950</xdr:colOff>
      <xdr:row>139</xdr:row>
      <xdr:rowOff>466725</xdr:rowOff>
    </xdr:to>
    <xdr:pic>
      <xdr:nvPicPr>
        <xdr:cNvPr id="128975" name="Рисунок 206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196965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140</xdr:row>
      <xdr:rowOff>28575</xdr:rowOff>
    </xdr:from>
    <xdr:to>
      <xdr:col>13</xdr:col>
      <xdr:colOff>742950</xdr:colOff>
      <xdr:row>140</xdr:row>
      <xdr:rowOff>466725</xdr:rowOff>
    </xdr:to>
    <xdr:pic>
      <xdr:nvPicPr>
        <xdr:cNvPr id="128976" name="Рисунок 207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247447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141</xdr:row>
      <xdr:rowOff>28575</xdr:rowOff>
    </xdr:from>
    <xdr:to>
      <xdr:col>13</xdr:col>
      <xdr:colOff>742950</xdr:colOff>
      <xdr:row>141</xdr:row>
      <xdr:rowOff>466725</xdr:rowOff>
    </xdr:to>
    <xdr:pic>
      <xdr:nvPicPr>
        <xdr:cNvPr id="128977" name="Рисунок 208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297930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142</xdr:row>
      <xdr:rowOff>28575</xdr:rowOff>
    </xdr:from>
    <xdr:to>
      <xdr:col>13</xdr:col>
      <xdr:colOff>742950</xdr:colOff>
      <xdr:row>142</xdr:row>
      <xdr:rowOff>466725</xdr:rowOff>
    </xdr:to>
    <xdr:pic>
      <xdr:nvPicPr>
        <xdr:cNvPr id="128978" name="Рисунок 209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348412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143</xdr:row>
      <xdr:rowOff>28575</xdr:rowOff>
    </xdr:from>
    <xdr:to>
      <xdr:col>13</xdr:col>
      <xdr:colOff>742950</xdr:colOff>
      <xdr:row>143</xdr:row>
      <xdr:rowOff>466725</xdr:rowOff>
    </xdr:to>
    <xdr:pic>
      <xdr:nvPicPr>
        <xdr:cNvPr id="128979" name="Рисунок 210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398895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144</xdr:row>
      <xdr:rowOff>28575</xdr:rowOff>
    </xdr:from>
    <xdr:to>
      <xdr:col>13</xdr:col>
      <xdr:colOff>742950</xdr:colOff>
      <xdr:row>144</xdr:row>
      <xdr:rowOff>466725</xdr:rowOff>
    </xdr:to>
    <xdr:pic>
      <xdr:nvPicPr>
        <xdr:cNvPr id="128980" name="Рисунок 211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449377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247650</xdr:colOff>
      <xdr:row>145</xdr:row>
      <xdr:rowOff>76200</xdr:rowOff>
    </xdr:from>
    <xdr:to>
      <xdr:col>13</xdr:col>
      <xdr:colOff>733425</xdr:colOff>
      <xdr:row>145</xdr:row>
      <xdr:rowOff>514350</xdr:rowOff>
    </xdr:to>
    <xdr:pic>
      <xdr:nvPicPr>
        <xdr:cNvPr id="128981" name="Рисунок 212" descr="_MG_681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6504622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156</xdr:row>
      <xdr:rowOff>123825</xdr:rowOff>
    </xdr:from>
    <xdr:to>
      <xdr:col>13</xdr:col>
      <xdr:colOff>923925</xdr:colOff>
      <xdr:row>156</xdr:row>
      <xdr:rowOff>381000</xdr:rowOff>
    </xdr:to>
    <xdr:pic>
      <xdr:nvPicPr>
        <xdr:cNvPr id="128983" name="Рисунок 220" descr="Zevnik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70008750"/>
          <a:ext cx="885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28575</xdr:colOff>
      <xdr:row>160</xdr:row>
      <xdr:rowOff>123825</xdr:rowOff>
    </xdr:from>
    <xdr:to>
      <xdr:col>13</xdr:col>
      <xdr:colOff>923925</xdr:colOff>
      <xdr:row>160</xdr:row>
      <xdr:rowOff>390525</xdr:rowOff>
    </xdr:to>
    <xdr:pic>
      <xdr:nvPicPr>
        <xdr:cNvPr id="128985" name="Рисунок 218" descr="Щипцы-корцанги 18см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71266050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102</xdr:row>
      <xdr:rowOff>66675</xdr:rowOff>
    </xdr:from>
    <xdr:to>
      <xdr:col>13</xdr:col>
      <xdr:colOff>695325</xdr:colOff>
      <xdr:row>102</xdr:row>
      <xdr:rowOff>523875</xdr:rowOff>
    </xdr:to>
    <xdr:pic>
      <xdr:nvPicPr>
        <xdr:cNvPr id="128986" name="Picture 705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43510200"/>
          <a:ext cx="4667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152400</xdr:colOff>
      <xdr:row>78</xdr:row>
      <xdr:rowOff>28575</xdr:rowOff>
    </xdr:from>
    <xdr:to>
      <xdr:col>13</xdr:col>
      <xdr:colOff>847725</xdr:colOff>
      <xdr:row>78</xdr:row>
      <xdr:rowOff>495300</xdr:rowOff>
    </xdr:to>
    <xdr:pic>
      <xdr:nvPicPr>
        <xdr:cNvPr id="128987" name="Picture 708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183255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152400</xdr:colOff>
      <xdr:row>79</xdr:row>
      <xdr:rowOff>28575</xdr:rowOff>
    </xdr:from>
    <xdr:to>
      <xdr:col>13</xdr:col>
      <xdr:colOff>819150</xdr:colOff>
      <xdr:row>79</xdr:row>
      <xdr:rowOff>476250</xdr:rowOff>
    </xdr:to>
    <xdr:pic>
      <xdr:nvPicPr>
        <xdr:cNvPr id="128988" name="Picture 708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2337375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80</xdr:row>
      <xdr:rowOff>9525</xdr:rowOff>
    </xdr:from>
    <xdr:to>
      <xdr:col>13</xdr:col>
      <xdr:colOff>847725</xdr:colOff>
      <xdr:row>80</xdr:row>
      <xdr:rowOff>485775</xdr:rowOff>
    </xdr:to>
    <xdr:pic>
      <xdr:nvPicPr>
        <xdr:cNvPr id="128989" name="Picture 708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2823150"/>
          <a:ext cx="7239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81</xdr:row>
      <xdr:rowOff>38100</xdr:rowOff>
    </xdr:from>
    <xdr:to>
      <xdr:col>13</xdr:col>
      <xdr:colOff>828675</xdr:colOff>
      <xdr:row>81</xdr:row>
      <xdr:rowOff>495300</xdr:rowOff>
    </xdr:to>
    <xdr:pic>
      <xdr:nvPicPr>
        <xdr:cNvPr id="128990" name="Picture 708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3356550"/>
          <a:ext cx="704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142875</xdr:colOff>
      <xdr:row>82</xdr:row>
      <xdr:rowOff>28575</xdr:rowOff>
    </xdr:from>
    <xdr:to>
      <xdr:col>13</xdr:col>
      <xdr:colOff>838200</xdr:colOff>
      <xdr:row>82</xdr:row>
      <xdr:rowOff>485775</xdr:rowOff>
    </xdr:to>
    <xdr:pic>
      <xdr:nvPicPr>
        <xdr:cNvPr id="128991" name="Picture 7087" descr="HL-10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33851850"/>
          <a:ext cx="695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171450</xdr:colOff>
      <xdr:row>83</xdr:row>
      <xdr:rowOff>28575</xdr:rowOff>
    </xdr:from>
    <xdr:to>
      <xdr:col>13</xdr:col>
      <xdr:colOff>781050</xdr:colOff>
      <xdr:row>83</xdr:row>
      <xdr:rowOff>476250</xdr:rowOff>
    </xdr:to>
    <xdr:pic>
      <xdr:nvPicPr>
        <xdr:cNvPr id="128992" name="Picture 708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34356675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142875</xdr:colOff>
      <xdr:row>71</xdr:row>
      <xdr:rowOff>9525</xdr:rowOff>
    </xdr:from>
    <xdr:to>
      <xdr:col>13</xdr:col>
      <xdr:colOff>790575</xdr:colOff>
      <xdr:row>71</xdr:row>
      <xdr:rowOff>438150</xdr:rowOff>
    </xdr:to>
    <xdr:pic>
      <xdr:nvPicPr>
        <xdr:cNvPr id="128993" name="Picture 708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29851350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142875</xdr:colOff>
      <xdr:row>55</xdr:row>
      <xdr:rowOff>38100</xdr:rowOff>
    </xdr:from>
    <xdr:to>
      <xdr:col>13</xdr:col>
      <xdr:colOff>828675</xdr:colOff>
      <xdr:row>55</xdr:row>
      <xdr:rowOff>495300</xdr:rowOff>
    </xdr:to>
    <xdr:pic>
      <xdr:nvPicPr>
        <xdr:cNvPr id="128994" name="Picture 709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25060275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120</xdr:row>
      <xdr:rowOff>28575</xdr:rowOff>
    </xdr:from>
    <xdr:to>
      <xdr:col>13</xdr:col>
      <xdr:colOff>809625</xdr:colOff>
      <xdr:row>120</xdr:row>
      <xdr:rowOff>485775</xdr:rowOff>
    </xdr:to>
    <xdr:pic>
      <xdr:nvPicPr>
        <xdr:cNvPr id="128995" name="Рисунок 150" descr="_MG_6811_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2644675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161925</xdr:colOff>
      <xdr:row>116</xdr:row>
      <xdr:rowOff>28575</xdr:rowOff>
    </xdr:from>
    <xdr:to>
      <xdr:col>13</xdr:col>
      <xdr:colOff>819150</xdr:colOff>
      <xdr:row>116</xdr:row>
      <xdr:rowOff>476250</xdr:rowOff>
    </xdr:to>
    <xdr:pic>
      <xdr:nvPicPr>
        <xdr:cNvPr id="128999" name="Рисунок 157" descr="abrams008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50920650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99</xdr:row>
      <xdr:rowOff>38100</xdr:rowOff>
    </xdr:from>
    <xdr:to>
      <xdr:col>13</xdr:col>
      <xdr:colOff>828675</xdr:colOff>
      <xdr:row>99</xdr:row>
      <xdr:rowOff>447675</xdr:rowOff>
    </xdr:to>
    <xdr:pic>
      <xdr:nvPicPr>
        <xdr:cNvPr id="129000" name="Рисунок 197" descr="свингер с цепочкой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2129075"/>
          <a:ext cx="762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219075</xdr:colOff>
      <xdr:row>89</xdr:row>
      <xdr:rowOff>28575</xdr:rowOff>
    </xdr:from>
    <xdr:to>
      <xdr:col>13</xdr:col>
      <xdr:colOff>695325</xdr:colOff>
      <xdr:row>89</xdr:row>
      <xdr:rowOff>466725</xdr:rowOff>
    </xdr:to>
    <xdr:pic>
      <xdr:nvPicPr>
        <xdr:cNvPr id="129001" name="Picture 9304" descr="fullsize_distr_small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37385625"/>
          <a:ext cx="476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238125</xdr:colOff>
      <xdr:row>56</xdr:row>
      <xdr:rowOff>28575</xdr:rowOff>
    </xdr:from>
    <xdr:to>
      <xdr:col>13</xdr:col>
      <xdr:colOff>695325</xdr:colOff>
      <xdr:row>56</xdr:row>
      <xdr:rowOff>476250</xdr:rowOff>
    </xdr:to>
    <xdr:pic>
      <xdr:nvPicPr>
        <xdr:cNvPr id="129002" name="Рисунок 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5555575"/>
          <a:ext cx="457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57</xdr:row>
      <xdr:rowOff>19050</xdr:rowOff>
    </xdr:from>
    <xdr:to>
      <xdr:col>13</xdr:col>
      <xdr:colOff>676275</xdr:colOff>
      <xdr:row>57</xdr:row>
      <xdr:rowOff>466725</xdr:rowOff>
    </xdr:to>
    <xdr:pic>
      <xdr:nvPicPr>
        <xdr:cNvPr id="129003" name="Рисунок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6050875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142875</xdr:colOff>
      <xdr:row>104</xdr:row>
      <xdr:rowOff>19050</xdr:rowOff>
    </xdr:from>
    <xdr:to>
      <xdr:col>13</xdr:col>
      <xdr:colOff>809625</xdr:colOff>
      <xdr:row>105</xdr:row>
      <xdr:rowOff>0</xdr:rowOff>
    </xdr:to>
    <xdr:pic>
      <xdr:nvPicPr>
        <xdr:cNvPr id="129004" name="Рисунок 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44272200"/>
          <a:ext cx="6667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169068</xdr:colOff>
      <xdr:row>105</xdr:row>
      <xdr:rowOff>33338</xdr:rowOff>
    </xdr:from>
    <xdr:to>
      <xdr:col>13</xdr:col>
      <xdr:colOff>807243</xdr:colOff>
      <xdr:row>105</xdr:row>
      <xdr:rowOff>490538</xdr:rowOff>
    </xdr:to>
    <xdr:pic>
      <xdr:nvPicPr>
        <xdr:cNvPr id="129006" name="Рисунок 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4" y="43026807"/>
          <a:ext cx="6381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152400</xdr:colOff>
      <xdr:row>106</xdr:row>
      <xdr:rowOff>28575</xdr:rowOff>
    </xdr:from>
    <xdr:to>
      <xdr:col>13</xdr:col>
      <xdr:colOff>762000</xdr:colOff>
      <xdr:row>106</xdr:row>
      <xdr:rowOff>476250</xdr:rowOff>
    </xdr:to>
    <xdr:pic>
      <xdr:nvPicPr>
        <xdr:cNvPr id="129007" name="Рисунок 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45796200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100</xdr:row>
      <xdr:rowOff>76200</xdr:rowOff>
    </xdr:from>
    <xdr:to>
      <xdr:col>13</xdr:col>
      <xdr:colOff>866775</xdr:colOff>
      <xdr:row>100</xdr:row>
      <xdr:rowOff>485775</xdr:rowOff>
    </xdr:to>
    <xdr:pic>
      <xdr:nvPicPr>
        <xdr:cNvPr id="129009" name="Рисунок 197" descr="свингер с цепочкой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42710100"/>
          <a:ext cx="762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117</xdr:row>
      <xdr:rowOff>28575</xdr:rowOff>
    </xdr:from>
    <xdr:to>
      <xdr:col>13</xdr:col>
      <xdr:colOff>809625</xdr:colOff>
      <xdr:row>117</xdr:row>
      <xdr:rowOff>466725</xdr:rowOff>
    </xdr:to>
    <xdr:pic>
      <xdr:nvPicPr>
        <xdr:cNvPr id="129010" name="Рисунок 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1406425"/>
          <a:ext cx="6858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118</xdr:row>
      <xdr:rowOff>9525</xdr:rowOff>
    </xdr:from>
    <xdr:to>
      <xdr:col>13</xdr:col>
      <xdr:colOff>819150</xdr:colOff>
      <xdr:row>118</xdr:row>
      <xdr:rowOff>466725</xdr:rowOff>
    </xdr:to>
    <xdr:pic>
      <xdr:nvPicPr>
        <xdr:cNvPr id="129011" name="Рисунок 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51873150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209550</xdr:colOff>
      <xdr:row>107</xdr:row>
      <xdr:rowOff>19050</xdr:rowOff>
    </xdr:from>
    <xdr:to>
      <xdr:col>13</xdr:col>
      <xdr:colOff>733425</xdr:colOff>
      <xdr:row>107</xdr:row>
      <xdr:rowOff>476250</xdr:rowOff>
    </xdr:to>
    <xdr:pic>
      <xdr:nvPicPr>
        <xdr:cNvPr id="129012" name="Рисунок 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46291500"/>
          <a:ext cx="523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17</xdr:row>
      <xdr:rowOff>19050</xdr:rowOff>
    </xdr:from>
    <xdr:to>
      <xdr:col>13</xdr:col>
      <xdr:colOff>809625</xdr:colOff>
      <xdr:row>17</xdr:row>
      <xdr:rowOff>476250</xdr:rowOff>
    </xdr:to>
    <xdr:pic>
      <xdr:nvPicPr>
        <xdr:cNvPr id="129013" name="Рисунок 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5619750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18</xdr:row>
      <xdr:rowOff>9525</xdr:rowOff>
    </xdr:from>
    <xdr:to>
      <xdr:col>13</xdr:col>
      <xdr:colOff>800100</xdr:colOff>
      <xdr:row>18</xdr:row>
      <xdr:rowOff>466725</xdr:rowOff>
    </xdr:to>
    <xdr:pic>
      <xdr:nvPicPr>
        <xdr:cNvPr id="129014" name="Рисунок 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6115050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142875</xdr:colOff>
      <xdr:row>25</xdr:row>
      <xdr:rowOff>19050</xdr:rowOff>
    </xdr:from>
    <xdr:to>
      <xdr:col>13</xdr:col>
      <xdr:colOff>800100</xdr:colOff>
      <xdr:row>25</xdr:row>
      <xdr:rowOff>457200</xdr:rowOff>
    </xdr:to>
    <xdr:pic>
      <xdr:nvPicPr>
        <xdr:cNvPr id="129015" name="Рисунок 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9658350"/>
          <a:ext cx="6572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152400</xdr:colOff>
      <xdr:row>26</xdr:row>
      <xdr:rowOff>47625</xdr:rowOff>
    </xdr:from>
    <xdr:to>
      <xdr:col>13</xdr:col>
      <xdr:colOff>809625</xdr:colOff>
      <xdr:row>26</xdr:row>
      <xdr:rowOff>485775</xdr:rowOff>
    </xdr:to>
    <xdr:pic>
      <xdr:nvPicPr>
        <xdr:cNvPr id="129016" name="Рисунок 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191750"/>
          <a:ext cx="6572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142875</xdr:colOff>
      <xdr:row>27</xdr:row>
      <xdr:rowOff>28575</xdr:rowOff>
    </xdr:from>
    <xdr:to>
      <xdr:col>13</xdr:col>
      <xdr:colOff>809625</xdr:colOff>
      <xdr:row>27</xdr:row>
      <xdr:rowOff>466725</xdr:rowOff>
    </xdr:to>
    <xdr:pic>
      <xdr:nvPicPr>
        <xdr:cNvPr id="129017" name="Рисунок 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0677525"/>
          <a:ext cx="6667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28</xdr:row>
      <xdr:rowOff>9525</xdr:rowOff>
    </xdr:from>
    <xdr:to>
      <xdr:col>13</xdr:col>
      <xdr:colOff>828675</xdr:colOff>
      <xdr:row>28</xdr:row>
      <xdr:rowOff>476250</xdr:rowOff>
    </xdr:to>
    <xdr:pic>
      <xdr:nvPicPr>
        <xdr:cNvPr id="129018" name="Рисунок 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116330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29</xdr:row>
      <xdr:rowOff>9525</xdr:rowOff>
    </xdr:from>
    <xdr:to>
      <xdr:col>13</xdr:col>
      <xdr:colOff>809625</xdr:colOff>
      <xdr:row>29</xdr:row>
      <xdr:rowOff>466725</xdr:rowOff>
    </xdr:to>
    <xdr:pic>
      <xdr:nvPicPr>
        <xdr:cNvPr id="129019" name="Рисунок 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1668125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142875</xdr:colOff>
      <xdr:row>30</xdr:row>
      <xdr:rowOff>19050</xdr:rowOff>
    </xdr:from>
    <xdr:to>
      <xdr:col>13</xdr:col>
      <xdr:colOff>819150</xdr:colOff>
      <xdr:row>30</xdr:row>
      <xdr:rowOff>476250</xdr:rowOff>
    </xdr:to>
    <xdr:pic>
      <xdr:nvPicPr>
        <xdr:cNvPr id="129020" name="Рисунок 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2182475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31</xdr:row>
      <xdr:rowOff>9525</xdr:rowOff>
    </xdr:from>
    <xdr:to>
      <xdr:col>13</xdr:col>
      <xdr:colOff>838200</xdr:colOff>
      <xdr:row>31</xdr:row>
      <xdr:rowOff>485775</xdr:rowOff>
    </xdr:to>
    <xdr:pic>
      <xdr:nvPicPr>
        <xdr:cNvPr id="129021" name="Рисунок 1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677775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32</xdr:row>
      <xdr:rowOff>28575</xdr:rowOff>
    </xdr:from>
    <xdr:to>
      <xdr:col>13</xdr:col>
      <xdr:colOff>819150</xdr:colOff>
      <xdr:row>32</xdr:row>
      <xdr:rowOff>495300</xdr:rowOff>
    </xdr:to>
    <xdr:pic>
      <xdr:nvPicPr>
        <xdr:cNvPr id="129022" name="Рисунок 1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320165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33</xdr:row>
      <xdr:rowOff>28575</xdr:rowOff>
    </xdr:from>
    <xdr:to>
      <xdr:col>13</xdr:col>
      <xdr:colOff>800100</xdr:colOff>
      <xdr:row>33</xdr:row>
      <xdr:rowOff>466725</xdr:rowOff>
    </xdr:to>
    <xdr:pic>
      <xdr:nvPicPr>
        <xdr:cNvPr id="129023" name="Рисунок 1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3706475"/>
          <a:ext cx="6667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37</xdr:row>
      <xdr:rowOff>28575</xdr:rowOff>
    </xdr:from>
    <xdr:to>
      <xdr:col>13</xdr:col>
      <xdr:colOff>781050</xdr:colOff>
      <xdr:row>37</xdr:row>
      <xdr:rowOff>466725</xdr:rowOff>
    </xdr:to>
    <xdr:pic>
      <xdr:nvPicPr>
        <xdr:cNvPr id="130048" name="Рисунок 1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5725775"/>
          <a:ext cx="6572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38</xdr:row>
      <xdr:rowOff>9525</xdr:rowOff>
    </xdr:from>
    <xdr:to>
      <xdr:col>13</xdr:col>
      <xdr:colOff>819150</xdr:colOff>
      <xdr:row>38</xdr:row>
      <xdr:rowOff>485775</xdr:rowOff>
    </xdr:to>
    <xdr:pic>
      <xdr:nvPicPr>
        <xdr:cNvPr id="130049" name="Рисунок 1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16211550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43</xdr:row>
      <xdr:rowOff>9525</xdr:rowOff>
    </xdr:from>
    <xdr:to>
      <xdr:col>13</xdr:col>
      <xdr:colOff>819150</xdr:colOff>
      <xdr:row>43</xdr:row>
      <xdr:rowOff>485775</xdr:rowOff>
    </xdr:to>
    <xdr:pic>
      <xdr:nvPicPr>
        <xdr:cNvPr id="130050" name="Рисунок 1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18735675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44</xdr:row>
      <xdr:rowOff>19050</xdr:rowOff>
    </xdr:from>
    <xdr:to>
      <xdr:col>13</xdr:col>
      <xdr:colOff>809625</xdr:colOff>
      <xdr:row>44</xdr:row>
      <xdr:rowOff>485775</xdr:rowOff>
    </xdr:to>
    <xdr:pic>
      <xdr:nvPicPr>
        <xdr:cNvPr id="130051" name="Рисунок 1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92500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45</xdr:row>
      <xdr:rowOff>9525</xdr:rowOff>
    </xdr:from>
    <xdr:to>
      <xdr:col>13</xdr:col>
      <xdr:colOff>800100</xdr:colOff>
      <xdr:row>45</xdr:row>
      <xdr:rowOff>466725</xdr:rowOff>
    </xdr:to>
    <xdr:pic>
      <xdr:nvPicPr>
        <xdr:cNvPr id="130052" name="Рисунок 1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9745325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50</xdr:row>
      <xdr:rowOff>19050</xdr:rowOff>
    </xdr:from>
    <xdr:to>
      <xdr:col>13</xdr:col>
      <xdr:colOff>819150</xdr:colOff>
      <xdr:row>50</xdr:row>
      <xdr:rowOff>495300</xdr:rowOff>
    </xdr:to>
    <xdr:pic>
      <xdr:nvPicPr>
        <xdr:cNvPr id="130053" name="Рисунок 1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2793325"/>
          <a:ext cx="704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51</xdr:row>
      <xdr:rowOff>9525</xdr:rowOff>
    </xdr:from>
    <xdr:to>
      <xdr:col>13</xdr:col>
      <xdr:colOff>847725</xdr:colOff>
      <xdr:row>51</xdr:row>
      <xdr:rowOff>485775</xdr:rowOff>
    </xdr:to>
    <xdr:pic>
      <xdr:nvPicPr>
        <xdr:cNvPr id="130054" name="Рисунок 1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23288625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52</xdr:row>
      <xdr:rowOff>9525</xdr:rowOff>
    </xdr:from>
    <xdr:to>
      <xdr:col>13</xdr:col>
      <xdr:colOff>866775</xdr:colOff>
      <xdr:row>53</xdr:row>
      <xdr:rowOff>0</xdr:rowOff>
    </xdr:to>
    <xdr:pic>
      <xdr:nvPicPr>
        <xdr:cNvPr id="130055" name="Рисунок 2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23793450"/>
          <a:ext cx="733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152400</xdr:colOff>
      <xdr:row>53</xdr:row>
      <xdr:rowOff>28575</xdr:rowOff>
    </xdr:from>
    <xdr:to>
      <xdr:col>13</xdr:col>
      <xdr:colOff>857250</xdr:colOff>
      <xdr:row>53</xdr:row>
      <xdr:rowOff>485775</xdr:rowOff>
    </xdr:to>
    <xdr:pic>
      <xdr:nvPicPr>
        <xdr:cNvPr id="130056" name="Рисунок 2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24317325"/>
          <a:ext cx="704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161925</xdr:colOff>
      <xdr:row>67</xdr:row>
      <xdr:rowOff>28575</xdr:rowOff>
    </xdr:from>
    <xdr:to>
      <xdr:col>13</xdr:col>
      <xdr:colOff>771525</xdr:colOff>
      <xdr:row>67</xdr:row>
      <xdr:rowOff>428625</xdr:rowOff>
    </xdr:to>
    <xdr:pic>
      <xdr:nvPicPr>
        <xdr:cNvPr id="130058" name="Рисунок 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8527375"/>
          <a:ext cx="609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58</xdr:row>
      <xdr:rowOff>9525</xdr:rowOff>
    </xdr:from>
    <xdr:to>
      <xdr:col>13</xdr:col>
      <xdr:colOff>781050</xdr:colOff>
      <xdr:row>58</xdr:row>
      <xdr:rowOff>428625</xdr:rowOff>
    </xdr:to>
    <xdr:pic>
      <xdr:nvPicPr>
        <xdr:cNvPr id="130060" name="Рисунок 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26546175"/>
          <a:ext cx="647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97</xdr:row>
      <xdr:rowOff>47625</xdr:rowOff>
    </xdr:from>
    <xdr:to>
      <xdr:col>13</xdr:col>
      <xdr:colOff>657225</xdr:colOff>
      <xdr:row>97</xdr:row>
      <xdr:rowOff>533400</xdr:rowOff>
    </xdr:to>
    <xdr:pic>
      <xdr:nvPicPr>
        <xdr:cNvPr id="130061" name="Рисунок 180" descr="свингер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41052750"/>
          <a:ext cx="361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96</xdr:row>
      <xdr:rowOff>19050</xdr:rowOff>
    </xdr:from>
    <xdr:to>
      <xdr:col>13</xdr:col>
      <xdr:colOff>647700</xdr:colOff>
      <xdr:row>96</xdr:row>
      <xdr:rowOff>495300</xdr:rowOff>
    </xdr:to>
    <xdr:pic>
      <xdr:nvPicPr>
        <xdr:cNvPr id="130062" name="Рисунок 180" descr="свингер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40481250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93</xdr:row>
      <xdr:rowOff>38100</xdr:rowOff>
    </xdr:from>
    <xdr:to>
      <xdr:col>13</xdr:col>
      <xdr:colOff>695325</xdr:colOff>
      <xdr:row>93</xdr:row>
      <xdr:rowOff>466725</xdr:rowOff>
    </xdr:to>
    <xdr:pic>
      <xdr:nvPicPr>
        <xdr:cNvPr id="130063" name="Picture 42931" descr="-202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39414450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200025</xdr:colOff>
      <xdr:row>84</xdr:row>
      <xdr:rowOff>28575</xdr:rowOff>
    </xdr:from>
    <xdr:to>
      <xdr:col>13</xdr:col>
      <xdr:colOff>704850</xdr:colOff>
      <xdr:row>84</xdr:row>
      <xdr:rowOff>476250</xdr:rowOff>
    </xdr:to>
    <xdr:pic>
      <xdr:nvPicPr>
        <xdr:cNvPr id="130065" name="Рисунок 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34861500"/>
          <a:ext cx="5048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85</xdr:row>
      <xdr:rowOff>19050</xdr:rowOff>
    </xdr:from>
    <xdr:to>
      <xdr:col>13</xdr:col>
      <xdr:colOff>714375</xdr:colOff>
      <xdr:row>85</xdr:row>
      <xdr:rowOff>476250</xdr:rowOff>
    </xdr:to>
    <xdr:pic>
      <xdr:nvPicPr>
        <xdr:cNvPr id="130066" name="Рисунок 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35356800"/>
          <a:ext cx="523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219075</xdr:colOff>
      <xdr:row>86</xdr:row>
      <xdr:rowOff>9525</xdr:rowOff>
    </xdr:from>
    <xdr:to>
      <xdr:col>13</xdr:col>
      <xdr:colOff>723900</xdr:colOff>
      <xdr:row>86</xdr:row>
      <xdr:rowOff>476250</xdr:rowOff>
    </xdr:to>
    <xdr:pic>
      <xdr:nvPicPr>
        <xdr:cNvPr id="130067" name="Рисунок 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3585210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64</xdr:row>
      <xdr:rowOff>19050</xdr:rowOff>
    </xdr:from>
    <xdr:to>
      <xdr:col>13</xdr:col>
      <xdr:colOff>876300</xdr:colOff>
      <xdr:row>64</xdr:row>
      <xdr:rowOff>447675</xdr:rowOff>
    </xdr:to>
    <xdr:pic>
      <xdr:nvPicPr>
        <xdr:cNvPr id="130068" name="Рисунок 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27508200"/>
          <a:ext cx="771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69</xdr:row>
      <xdr:rowOff>19050</xdr:rowOff>
    </xdr:from>
    <xdr:to>
      <xdr:col>13</xdr:col>
      <xdr:colOff>857250</xdr:colOff>
      <xdr:row>69</xdr:row>
      <xdr:rowOff>428625</xdr:rowOff>
    </xdr:to>
    <xdr:pic>
      <xdr:nvPicPr>
        <xdr:cNvPr id="130069" name="Рисунок 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28965525"/>
          <a:ext cx="723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95250</xdr:colOff>
      <xdr:row>70</xdr:row>
      <xdr:rowOff>28575</xdr:rowOff>
    </xdr:from>
    <xdr:to>
      <xdr:col>13</xdr:col>
      <xdr:colOff>828675</xdr:colOff>
      <xdr:row>70</xdr:row>
      <xdr:rowOff>438150</xdr:rowOff>
    </xdr:to>
    <xdr:pic>
      <xdr:nvPicPr>
        <xdr:cNvPr id="130070" name="Рисунок 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29422725"/>
          <a:ext cx="733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152400</xdr:colOff>
      <xdr:row>92</xdr:row>
      <xdr:rowOff>19050</xdr:rowOff>
    </xdr:from>
    <xdr:to>
      <xdr:col>13</xdr:col>
      <xdr:colOff>762000</xdr:colOff>
      <xdr:row>92</xdr:row>
      <xdr:rowOff>476250</xdr:rowOff>
    </xdr:to>
    <xdr:pic>
      <xdr:nvPicPr>
        <xdr:cNvPr id="130072" name="Рисунок 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8890575"/>
          <a:ext cx="609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161925</xdr:colOff>
      <xdr:row>91</xdr:row>
      <xdr:rowOff>38100</xdr:rowOff>
    </xdr:from>
    <xdr:to>
      <xdr:col>13</xdr:col>
      <xdr:colOff>742950</xdr:colOff>
      <xdr:row>91</xdr:row>
      <xdr:rowOff>466725</xdr:rowOff>
    </xdr:to>
    <xdr:pic>
      <xdr:nvPicPr>
        <xdr:cNvPr id="130073" name="Рисунок 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8404800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152400</xdr:colOff>
      <xdr:row>87</xdr:row>
      <xdr:rowOff>47625</xdr:rowOff>
    </xdr:from>
    <xdr:to>
      <xdr:col>13</xdr:col>
      <xdr:colOff>800100</xdr:colOff>
      <xdr:row>87</xdr:row>
      <xdr:rowOff>476250</xdr:rowOff>
    </xdr:to>
    <xdr:pic>
      <xdr:nvPicPr>
        <xdr:cNvPr id="130074" name="Рисунок 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6395025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107154</xdr:colOff>
      <xdr:row>65</xdr:row>
      <xdr:rowOff>35718</xdr:rowOff>
    </xdr:from>
    <xdr:to>
      <xdr:col>13</xdr:col>
      <xdr:colOff>881060</xdr:colOff>
      <xdr:row>65</xdr:row>
      <xdr:rowOff>469105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3560" y="27360562"/>
          <a:ext cx="773906" cy="433387"/>
        </a:xfrm>
        <a:prstGeom prst="rect">
          <a:avLst/>
        </a:prstGeom>
      </xdr:spPr>
    </xdr:pic>
    <xdr:clientData/>
  </xdr:twoCellAnchor>
  <xdr:twoCellAnchor>
    <xdr:from>
      <xdr:col>13</xdr:col>
      <xdr:colOff>123825</xdr:colOff>
      <xdr:row>121</xdr:row>
      <xdr:rowOff>28575</xdr:rowOff>
    </xdr:from>
    <xdr:to>
      <xdr:col>13</xdr:col>
      <xdr:colOff>809625</xdr:colOff>
      <xdr:row>121</xdr:row>
      <xdr:rowOff>485775</xdr:rowOff>
    </xdr:to>
    <xdr:pic>
      <xdr:nvPicPr>
        <xdr:cNvPr id="123" name="Рисунок 150" descr="_MG_6811_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0231" y="7065169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122</xdr:row>
      <xdr:rowOff>28575</xdr:rowOff>
    </xdr:from>
    <xdr:to>
      <xdr:col>13</xdr:col>
      <xdr:colOff>809625</xdr:colOff>
      <xdr:row>122</xdr:row>
      <xdr:rowOff>485775</xdr:rowOff>
    </xdr:to>
    <xdr:pic>
      <xdr:nvPicPr>
        <xdr:cNvPr id="124" name="Рисунок 150" descr="_MG_6811_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0231" y="7065169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123</xdr:row>
      <xdr:rowOff>28575</xdr:rowOff>
    </xdr:from>
    <xdr:to>
      <xdr:col>13</xdr:col>
      <xdr:colOff>809625</xdr:colOff>
      <xdr:row>123</xdr:row>
      <xdr:rowOff>485775</xdr:rowOff>
    </xdr:to>
    <xdr:pic>
      <xdr:nvPicPr>
        <xdr:cNvPr id="125" name="Рисунок 150" descr="_MG_6811_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0231" y="7065169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124</xdr:row>
      <xdr:rowOff>28575</xdr:rowOff>
    </xdr:from>
    <xdr:to>
      <xdr:col>13</xdr:col>
      <xdr:colOff>809625</xdr:colOff>
      <xdr:row>124</xdr:row>
      <xdr:rowOff>485775</xdr:rowOff>
    </xdr:to>
    <xdr:pic>
      <xdr:nvPicPr>
        <xdr:cNvPr id="126" name="Рисунок 150" descr="_MG_6811_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0231" y="7065169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125</xdr:row>
      <xdr:rowOff>28575</xdr:rowOff>
    </xdr:from>
    <xdr:to>
      <xdr:col>13</xdr:col>
      <xdr:colOff>809625</xdr:colOff>
      <xdr:row>125</xdr:row>
      <xdr:rowOff>485775</xdr:rowOff>
    </xdr:to>
    <xdr:pic>
      <xdr:nvPicPr>
        <xdr:cNvPr id="127" name="Рисунок 150" descr="_MG_6811_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0231" y="7065169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123825</xdr:colOff>
      <xdr:row>126</xdr:row>
      <xdr:rowOff>28575</xdr:rowOff>
    </xdr:from>
    <xdr:to>
      <xdr:col>13</xdr:col>
      <xdr:colOff>809625</xdr:colOff>
      <xdr:row>126</xdr:row>
      <xdr:rowOff>485775</xdr:rowOff>
    </xdr:to>
    <xdr:pic>
      <xdr:nvPicPr>
        <xdr:cNvPr id="128" name="Рисунок 150" descr="_MG_6811_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0231" y="7065169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119060</xdr:colOff>
      <xdr:row>158</xdr:row>
      <xdr:rowOff>47625</xdr:rowOff>
    </xdr:from>
    <xdr:to>
      <xdr:col>13</xdr:col>
      <xdr:colOff>819797</xdr:colOff>
      <xdr:row>158</xdr:row>
      <xdr:rowOff>511969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5466" y="68591906"/>
          <a:ext cx="700737" cy="464344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</xdr:colOff>
      <xdr:row>157</xdr:row>
      <xdr:rowOff>154778</xdr:rowOff>
    </xdr:from>
    <xdr:to>
      <xdr:col>13</xdr:col>
      <xdr:colOff>921543</xdr:colOff>
      <xdr:row>157</xdr:row>
      <xdr:rowOff>459578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4" y="68151372"/>
          <a:ext cx="885825" cy="304800"/>
        </a:xfrm>
        <a:prstGeom prst="rect">
          <a:avLst/>
        </a:prstGeom>
      </xdr:spPr>
    </xdr:pic>
    <xdr:clientData/>
  </xdr:twoCellAnchor>
  <xdr:twoCellAnchor>
    <xdr:from>
      <xdr:col>13</xdr:col>
      <xdr:colOff>66675</xdr:colOff>
      <xdr:row>98</xdr:row>
      <xdr:rowOff>38100</xdr:rowOff>
    </xdr:from>
    <xdr:to>
      <xdr:col>13</xdr:col>
      <xdr:colOff>828675</xdr:colOff>
      <xdr:row>98</xdr:row>
      <xdr:rowOff>447675</xdr:rowOff>
    </xdr:to>
    <xdr:pic>
      <xdr:nvPicPr>
        <xdr:cNvPr id="122" name="Рисунок 197" descr="свингер с цепочкой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3081" y="40400288"/>
          <a:ext cx="762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83344</xdr:colOff>
      <xdr:row>66</xdr:row>
      <xdr:rowOff>35717</xdr:rowOff>
    </xdr:from>
    <xdr:to>
      <xdr:col>13</xdr:col>
      <xdr:colOff>873931</xdr:colOff>
      <xdr:row>66</xdr:row>
      <xdr:rowOff>467717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0" y="27348655"/>
          <a:ext cx="790587" cy="432000"/>
        </a:xfrm>
        <a:prstGeom prst="rect">
          <a:avLst/>
        </a:prstGeom>
      </xdr:spPr>
    </xdr:pic>
    <xdr:clientData/>
  </xdr:twoCellAnchor>
  <xdr:twoCellAnchor>
    <xdr:from>
      <xdr:col>13</xdr:col>
      <xdr:colOff>130966</xdr:colOff>
      <xdr:row>68</xdr:row>
      <xdr:rowOff>35718</xdr:rowOff>
    </xdr:from>
    <xdr:to>
      <xdr:col>13</xdr:col>
      <xdr:colOff>835846</xdr:colOff>
      <xdr:row>68</xdr:row>
      <xdr:rowOff>431718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2" y="28301156"/>
          <a:ext cx="704880" cy="396000"/>
        </a:xfrm>
        <a:prstGeom prst="rect">
          <a:avLst/>
        </a:prstGeom>
      </xdr:spPr>
    </xdr:pic>
    <xdr:clientData/>
  </xdr:twoCellAnchor>
  <xdr:twoCellAnchor>
    <xdr:from>
      <xdr:col>13</xdr:col>
      <xdr:colOff>154778</xdr:colOff>
      <xdr:row>73</xdr:row>
      <xdr:rowOff>47624</xdr:rowOff>
    </xdr:from>
    <xdr:to>
      <xdr:col>13</xdr:col>
      <xdr:colOff>802778</xdr:colOff>
      <xdr:row>73</xdr:row>
      <xdr:rowOff>479624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1184" y="30622874"/>
          <a:ext cx="648000" cy="432000"/>
        </a:xfrm>
        <a:prstGeom prst="rect">
          <a:avLst/>
        </a:prstGeom>
      </xdr:spPr>
    </xdr:pic>
    <xdr:clientData/>
  </xdr:twoCellAnchor>
  <xdr:twoCellAnchor>
    <xdr:from>
      <xdr:col>13</xdr:col>
      <xdr:colOff>71436</xdr:colOff>
      <xdr:row>75</xdr:row>
      <xdr:rowOff>35718</xdr:rowOff>
    </xdr:from>
    <xdr:to>
      <xdr:col>13</xdr:col>
      <xdr:colOff>840396</xdr:colOff>
      <xdr:row>75</xdr:row>
      <xdr:rowOff>467718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842" y="31611093"/>
          <a:ext cx="768960" cy="432000"/>
        </a:xfrm>
        <a:prstGeom prst="rect">
          <a:avLst/>
        </a:prstGeom>
      </xdr:spPr>
    </xdr:pic>
    <xdr:clientData/>
  </xdr:twoCellAnchor>
  <xdr:twoCellAnchor>
    <xdr:from>
      <xdr:col>13</xdr:col>
      <xdr:colOff>95248</xdr:colOff>
      <xdr:row>76</xdr:row>
      <xdr:rowOff>47624</xdr:rowOff>
    </xdr:from>
    <xdr:to>
      <xdr:col>13</xdr:col>
      <xdr:colOff>864208</xdr:colOff>
      <xdr:row>76</xdr:row>
      <xdr:rowOff>479624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1654" y="32123062"/>
          <a:ext cx="768960" cy="432000"/>
        </a:xfrm>
        <a:prstGeom prst="rect">
          <a:avLst/>
        </a:prstGeom>
      </xdr:spPr>
    </xdr:pic>
    <xdr:clientData/>
  </xdr:twoCellAnchor>
  <xdr:twoCellAnchor>
    <xdr:from>
      <xdr:col>13</xdr:col>
      <xdr:colOff>83342</xdr:colOff>
      <xdr:row>77</xdr:row>
      <xdr:rowOff>47624</xdr:rowOff>
    </xdr:from>
    <xdr:to>
      <xdr:col>13</xdr:col>
      <xdr:colOff>852302</xdr:colOff>
      <xdr:row>77</xdr:row>
      <xdr:rowOff>479624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8" y="32623124"/>
          <a:ext cx="768960" cy="432000"/>
        </a:xfrm>
        <a:prstGeom prst="rect">
          <a:avLst/>
        </a:prstGeom>
      </xdr:spPr>
    </xdr:pic>
    <xdr:clientData/>
  </xdr:twoCellAnchor>
  <xdr:twoCellAnchor>
    <xdr:from>
      <xdr:col>13</xdr:col>
      <xdr:colOff>333368</xdr:colOff>
      <xdr:row>59</xdr:row>
      <xdr:rowOff>11906</xdr:rowOff>
    </xdr:from>
    <xdr:to>
      <xdr:col>13</xdr:col>
      <xdr:colOff>593673</xdr:colOff>
      <xdr:row>59</xdr:row>
      <xdr:rowOff>443906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9774" y="26324719"/>
          <a:ext cx="260305" cy="432000"/>
        </a:xfrm>
        <a:prstGeom prst="rect">
          <a:avLst/>
        </a:prstGeom>
      </xdr:spPr>
    </xdr:pic>
    <xdr:clientData/>
  </xdr:twoCellAnchor>
  <xdr:twoCellAnchor>
    <xdr:from>
      <xdr:col>13</xdr:col>
      <xdr:colOff>95248</xdr:colOff>
      <xdr:row>61</xdr:row>
      <xdr:rowOff>11906</xdr:rowOff>
    </xdr:from>
    <xdr:to>
      <xdr:col>13</xdr:col>
      <xdr:colOff>864208</xdr:colOff>
      <xdr:row>61</xdr:row>
      <xdr:rowOff>443906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1654" y="26777156"/>
          <a:ext cx="768960" cy="432000"/>
        </a:xfrm>
        <a:prstGeom prst="rect">
          <a:avLst/>
        </a:prstGeom>
      </xdr:spPr>
    </xdr:pic>
    <xdr:clientData/>
  </xdr:twoCellAnchor>
  <xdr:twoCellAnchor>
    <xdr:from>
      <xdr:col>13</xdr:col>
      <xdr:colOff>130966</xdr:colOff>
      <xdr:row>62</xdr:row>
      <xdr:rowOff>35718</xdr:rowOff>
    </xdr:from>
    <xdr:to>
      <xdr:col>13</xdr:col>
      <xdr:colOff>835846</xdr:colOff>
      <xdr:row>62</xdr:row>
      <xdr:rowOff>431718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2" y="27253406"/>
          <a:ext cx="704880" cy="396000"/>
        </a:xfrm>
        <a:prstGeom prst="rect">
          <a:avLst/>
        </a:prstGeom>
      </xdr:spPr>
    </xdr:pic>
    <xdr:clientData/>
  </xdr:twoCellAnchor>
  <xdr:twoCellAnchor>
    <xdr:from>
      <xdr:col>13</xdr:col>
      <xdr:colOff>130966</xdr:colOff>
      <xdr:row>63</xdr:row>
      <xdr:rowOff>35718</xdr:rowOff>
    </xdr:from>
    <xdr:to>
      <xdr:col>13</xdr:col>
      <xdr:colOff>843766</xdr:colOff>
      <xdr:row>63</xdr:row>
      <xdr:rowOff>431718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2" y="27705843"/>
          <a:ext cx="712800" cy="396000"/>
        </a:xfrm>
        <a:prstGeom prst="rect">
          <a:avLst/>
        </a:prstGeom>
      </xdr:spPr>
    </xdr:pic>
    <xdr:clientData/>
  </xdr:twoCellAnchor>
  <xdr:twoCellAnchor>
    <xdr:from>
      <xdr:col>13</xdr:col>
      <xdr:colOff>345274</xdr:colOff>
      <xdr:row>60</xdr:row>
      <xdr:rowOff>35718</xdr:rowOff>
    </xdr:from>
    <xdr:to>
      <xdr:col>13</xdr:col>
      <xdr:colOff>556474</xdr:colOff>
      <xdr:row>60</xdr:row>
      <xdr:rowOff>431718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680" y="26800968"/>
          <a:ext cx="211200" cy="396000"/>
        </a:xfrm>
        <a:prstGeom prst="rect">
          <a:avLst/>
        </a:prstGeom>
      </xdr:spPr>
    </xdr:pic>
    <xdr:clientData/>
  </xdr:twoCellAnchor>
  <xdr:twoCellAnchor>
    <xdr:from>
      <xdr:col>13</xdr:col>
      <xdr:colOff>142872</xdr:colOff>
      <xdr:row>74</xdr:row>
      <xdr:rowOff>47624</xdr:rowOff>
    </xdr:from>
    <xdr:to>
      <xdr:col>13</xdr:col>
      <xdr:colOff>790872</xdr:colOff>
      <xdr:row>74</xdr:row>
      <xdr:rowOff>479624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9278" y="33385124"/>
          <a:ext cx="648000" cy="432000"/>
        </a:xfrm>
        <a:prstGeom prst="rect">
          <a:avLst/>
        </a:prstGeom>
      </xdr:spPr>
    </xdr:pic>
    <xdr:clientData/>
  </xdr:twoCellAnchor>
  <xdr:twoCellAnchor>
    <xdr:from>
      <xdr:col>13</xdr:col>
      <xdr:colOff>154778</xdr:colOff>
      <xdr:row>72</xdr:row>
      <xdr:rowOff>35718</xdr:rowOff>
    </xdr:from>
    <xdr:to>
      <xdr:col>13</xdr:col>
      <xdr:colOff>802778</xdr:colOff>
      <xdr:row>72</xdr:row>
      <xdr:rowOff>467718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1184" y="32373093"/>
          <a:ext cx="648000" cy="432000"/>
        </a:xfrm>
        <a:prstGeom prst="rect">
          <a:avLst/>
        </a:prstGeom>
      </xdr:spPr>
    </xdr:pic>
    <xdr:clientData/>
  </xdr:twoCellAnchor>
  <xdr:twoCellAnchor>
    <xdr:from>
      <xdr:col>13</xdr:col>
      <xdr:colOff>304800</xdr:colOff>
      <xdr:row>94</xdr:row>
      <xdr:rowOff>47625</xdr:rowOff>
    </xdr:from>
    <xdr:to>
      <xdr:col>13</xdr:col>
      <xdr:colOff>657225</xdr:colOff>
      <xdr:row>94</xdr:row>
      <xdr:rowOff>523875</xdr:rowOff>
    </xdr:to>
    <xdr:pic>
      <xdr:nvPicPr>
        <xdr:cNvPr id="138" name="Рисунок 180" descr="свингер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1206" y="43981688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36</xdr:row>
      <xdr:rowOff>85725</xdr:rowOff>
    </xdr:from>
    <xdr:to>
      <xdr:col>13</xdr:col>
      <xdr:colOff>695325</xdr:colOff>
      <xdr:row>36</xdr:row>
      <xdr:rowOff>476250</xdr:rowOff>
    </xdr:to>
    <xdr:pic>
      <xdr:nvPicPr>
        <xdr:cNvPr id="129057" name="Рисунок 77" descr="plastmasovaya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5925800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37</xdr:row>
      <xdr:rowOff>76200</xdr:rowOff>
    </xdr:from>
    <xdr:to>
      <xdr:col>13</xdr:col>
      <xdr:colOff>704850</xdr:colOff>
      <xdr:row>37</xdr:row>
      <xdr:rowOff>466725</xdr:rowOff>
    </xdr:to>
    <xdr:pic>
      <xdr:nvPicPr>
        <xdr:cNvPr id="129058" name="Рисунок 90" descr="plastmasovaya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646872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238125</xdr:colOff>
      <xdr:row>38</xdr:row>
      <xdr:rowOff>76200</xdr:rowOff>
    </xdr:from>
    <xdr:to>
      <xdr:col>13</xdr:col>
      <xdr:colOff>714375</xdr:colOff>
      <xdr:row>38</xdr:row>
      <xdr:rowOff>466725</xdr:rowOff>
    </xdr:to>
    <xdr:pic>
      <xdr:nvPicPr>
        <xdr:cNvPr id="129059" name="Рисунок 102" descr="plastmasovaya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700212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209550</xdr:colOff>
      <xdr:row>39</xdr:row>
      <xdr:rowOff>76200</xdr:rowOff>
    </xdr:from>
    <xdr:to>
      <xdr:col>13</xdr:col>
      <xdr:colOff>685800</xdr:colOff>
      <xdr:row>39</xdr:row>
      <xdr:rowOff>466725</xdr:rowOff>
    </xdr:to>
    <xdr:pic>
      <xdr:nvPicPr>
        <xdr:cNvPr id="129060" name="Рисунок 104" descr="plastmasovaya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755457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209550</xdr:colOff>
      <xdr:row>40</xdr:row>
      <xdr:rowOff>47625</xdr:rowOff>
    </xdr:from>
    <xdr:to>
      <xdr:col>13</xdr:col>
      <xdr:colOff>685800</xdr:colOff>
      <xdr:row>40</xdr:row>
      <xdr:rowOff>438150</xdr:rowOff>
    </xdr:to>
    <xdr:pic>
      <xdr:nvPicPr>
        <xdr:cNvPr id="129061" name="Рисунок 106" descr="plastmasovaya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808797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209550</xdr:colOff>
      <xdr:row>41</xdr:row>
      <xdr:rowOff>19050</xdr:rowOff>
    </xdr:from>
    <xdr:to>
      <xdr:col>13</xdr:col>
      <xdr:colOff>685800</xdr:colOff>
      <xdr:row>41</xdr:row>
      <xdr:rowOff>409575</xdr:rowOff>
    </xdr:to>
    <xdr:pic>
      <xdr:nvPicPr>
        <xdr:cNvPr id="129062" name="Рисунок 108" descr="plastmasovaya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858327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42</xdr:row>
      <xdr:rowOff>76200</xdr:rowOff>
    </xdr:from>
    <xdr:to>
      <xdr:col>13</xdr:col>
      <xdr:colOff>704850</xdr:colOff>
      <xdr:row>42</xdr:row>
      <xdr:rowOff>466725</xdr:rowOff>
    </xdr:to>
    <xdr:pic>
      <xdr:nvPicPr>
        <xdr:cNvPr id="129063" name="Рисунок 110" descr="plastmasovaya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917382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238125</xdr:colOff>
      <xdr:row>43</xdr:row>
      <xdr:rowOff>19050</xdr:rowOff>
    </xdr:from>
    <xdr:to>
      <xdr:col>13</xdr:col>
      <xdr:colOff>714375</xdr:colOff>
      <xdr:row>43</xdr:row>
      <xdr:rowOff>409575</xdr:rowOff>
    </xdr:to>
    <xdr:pic>
      <xdr:nvPicPr>
        <xdr:cNvPr id="129064" name="Рисунок 112" descr="plastmasovaya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9735800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44</xdr:row>
      <xdr:rowOff>19050</xdr:rowOff>
    </xdr:from>
    <xdr:to>
      <xdr:col>13</xdr:col>
      <xdr:colOff>590550</xdr:colOff>
      <xdr:row>44</xdr:row>
      <xdr:rowOff>438150</xdr:rowOff>
    </xdr:to>
    <xdr:pic>
      <xdr:nvPicPr>
        <xdr:cNvPr id="129065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0193000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45</xdr:row>
      <xdr:rowOff>19050</xdr:rowOff>
    </xdr:from>
    <xdr:to>
      <xdr:col>13</xdr:col>
      <xdr:colOff>590550</xdr:colOff>
      <xdr:row>45</xdr:row>
      <xdr:rowOff>438150</xdr:rowOff>
    </xdr:to>
    <xdr:pic>
      <xdr:nvPicPr>
        <xdr:cNvPr id="129066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0659725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46</xdr:row>
      <xdr:rowOff>19050</xdr:rowOff>
    </xdr:from>
    <xdr:to>
      <xdr:col>13</xdr:col>
      <xdr:colOff>590550</xdr:colOff>
      <xdr:row>46</xdr:row>
      <xdr:rowOff>438150</xdr:rowOff>
    </xdr:to>
    <xdr:pic>
      <xdr:nvPicPr>
        <xdr:cNvPr id="129067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1155025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47</xdr:row>
      <xdr:rowOff>19050</xdr:rowOff>
    </xdr:from>
    <xdr:to>
      <xdr:col>13</xdr:col>
      <xdr:colOff>590550</xdr:colOff>
      <xdr:row>47</xdr:row>
      <xdr:rowOff>438150</xdr:rowOff>
    </xdr:to>
    <xdr:pic>
      <xdr:nvPicPr>
        <xdr:cNvPr id="129068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1602700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48</xdr:row>
      <xdr:rowOff>19050</xdr:rowOff>
    </xdr:from>
    <xdr:to>
      <xdr:col>13</xdr:col>
      <xdr:colOff>590550</xdr:colOff>
      <xdr:row>48</xdr:row>
      <xdr:rowOff>438150</xdr:rowOff>
    </xdr:to>
    <xdr:pic>
      <xdr:nvPicPr>
        <xdr:cNvPr id="129069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2050375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49</xdr:row>
      <xdr:rowOff>19050</xdr:rowOff>
    </xdr:from>
    <xdr:to>
      <xdr:col>13</xdr:col>
      <xdr:colOff>590550</xdr:colOff>
      <xdr:row>49</xdr:row>
      <xdr:rowOff>438150</xdr:rowOff>
    </xdr:to>
    <xdr:pic>
      <xdr:nvPicPr>
        <xdr:cNvPr id="129070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2545675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50</xdr:row>
      <xdr:rowOff>19050</xdr:rowOff>
    </xdr:from>
    <xdr:to>
      <xdr:col>13</xdr:col>
      <xdr:colOff>590550</xdr:colOff>
      <xdr:row>50</xdr:row>
      <xdr:rowOff>438150</xdr:rowOff>
    </xdr:to>
    <xdr:pic>
      <xdr:nvPicPr>
        <xdr:cNvPr id="129071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3060025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51</xdr:row>
      <xdr:rowOff>19050</xdr:rowOff>
    </xdr:from>
    <xdr:to>
      <xdr:col>13</xdr:col>
      <xdr:colOff>590550</xdr:colOff>
      <xdr:row>51</xdr:row>
      <xdr:rowOff>438150</xdr:rowOff>
    </xdr:to>
    <xdr:pic>
      <xdr:nvPicPr>
        <xdr:cNvPr id="129072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3517225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52</xdr:row>
      <xdr:rowOff>19050</xdr:rowOff>
    </xdr:from>
    <xdr:to>
      <xdr:col>13</xdr:col>
      <xdr:colOff>590550</xdr:colOff>
      <xdr:row>52</xdr:row>
      <xdr:rowOff>438150</xdr:rowOff>
    </xdr:to>
    <xdr:pic>
      <xdr:nvPicPr>
        <xdr:cNvPr id="129073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3983950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53</xdr:row>
      <xdr:rowOff>19050</xdr:rowOff>
    </xdr:from>
    <xdr:to>
      <xdr:col>13</xdr:col>
      <xdr:colOff>590550</xdr:colOff>
      <xdr:row>53</xdr:row>
      <xdr:rowOff>438150</xdr:rowOff>
    </xdr:to>
    <xdr:pic>
      <xdr:nvPicPr>
        <xdr:cNvPr id="129074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4498300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54</xdr:row>
      <xdr:rowOff>19050</xdr:rowOff>
    </xdr:from>
    <xdr:to>
      <xdr:col>13</xdr:col>
      <xdr:colOff>590550</xdr:colOff>
      <xdr:row>54</xdr:row>
      <xdr:rowOff>438150</xdr:rowOff>
    </xdr:to>
    <xdr:pic>
      <xdr:nvPicPr>
        <xdr:cNvPr id="129075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5012650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56</xdr:row>
      <xdr:rowOff>76200</xdr:rowOff>
    </xdr:from>
    <xdr:to>
      <xdr:col>13</xdr:col>
      <xdr:colOff>876300</xdr:colOff>
      <xdr:row>56</xdr:row>
      <xdr:rowOff>428625</xdr:rowOff>
    </xdr:to>
    <xdr:pic>
      <xdr:nvPicPr>
        <xdr:cNvPr id="129076" name="Рисунок 119" descr="DSCN0084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2609850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57</xdr:row>
      <xdr:rowOff>76200</xdr:rowOff>
    </xdr:from>
    <xdr:to>
      <xdr:col>13</xdr:col>
      <xdr:colOff>876300</xdr:colOff>
      <xdr:row>57</xdr:row>
      <xdr:rowOff>428625</xdr:rowOff>
    </xdr:to>
    <xdr:pic>
      <xdr:nvPicPr>
        <xdr:cNvPr id="129077" name="Рисунок 120" descr="DSCN00843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2661285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58</xdr:row>
      <xdr:rowOff>76200</xdr:rowOff>
    </xdr:from>
    <xdr:to>
      <xdr:col>13</xdr:col>
      <xdr:colOff>876300</xdr:colOff>
      <xdr:row>58</xdr:row>
      <xdr:rowOff>428625</xdr:rowOff>
    </xdr:to>
    <xdr:pic>
      <xdr:nvPicPr>
        <xdr:cNvPr id="129078" name="Рисунок 121" descr="DSCN00843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2712720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59</xdr:row>
      <xdr:rowOff>76200</xdr:rowOff>
    </xdr:from>
    <xdr:to>
      <xdr:col>13</xdr:col>
      <xdr:colOff>876300</xdr:colOff>
      <xdr:row>59</xdr:row>
      <xdr:rowOff>428625</xdr:rowOff>
    </xdr:to>
    <xdr:pic>
      <xdr:nvPicPr>
        <xdr:cNvPr id="129079" name="Рисунок 122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2764155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60</xdr:row>
      <xdr:rowOff>76200</xdr:rowOff>
    </xdr:from>
    <xdr:to>
      <xdr:col>13</xdr:col>
      <xdr:colOff>876300</xdr:colOff>
      <xdr:row>60</xdr:row>
      <xdr:rowOff>428625</xdr:rowOff>
    </xdr:to>
    <xdr:pic>
      <xdr:nvPicPr>
        <xdr:cNvPr id="129080" name="Рисунок 123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2815590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61</xdr:row>
      <xdr:rowOff>76200</xdr:rowOff>
    </xdr:from>
    <xdr:to>
      <xdr:col>13</xdr:col>
      <xdr:colOff>876300</xdr:colOff>
      <xdr:row>61</xdr:row>
      <xdr:rowOff>428625</xdr:rowOff>
    </xdr:to>
    <xdr:pic>
      <xdr:nvPicPr>
        <xdr:cNvPr id="129081" name="Рисунок 124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2867025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62</xdr:row>
      <xdr:rowOff>76200</xdr:rowOff>
    </xdr:from>
    <xdr:to>
      <xdr:col>13</xdr:col>
      <xdr:colOff>876300</xdr:colOff>
      <xdr:row>62</xdr:row>
      <xdr:rowOff>428625</xdr:rowOff>
    </xdr:to>
    <xdr:pic>
      <xdr:nvPicPr>
        <xdr:cNvPr id="129082" name="Рисунок 125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2918460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63</xdr:row>
      <xdr:rowOff>76200</xdr:rowOff>
    </xdr:from>
    <xdr:to>
      <xdr:col>13</xdr:col>
      <xdr:colOff>876300</xdr:colOff>
      <xdr:row>63</xdr:row>
      <xdr:rowOff>428625</xdr:rowOff>
    </xdr:to>
    <xdr:pic>
      <xdr:nvPicPr>
        <xdr:cNvPr id="129083" name="Рисунок 126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2969895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64</xdr:row>
      <xdr:rowOff>76200</xdr:rowOff>
    </xdr:from>
    <xdr:to>
      <xdr:col>13</xdr:col>
      <xdr:colOff>876300</xdr:colOff>
      <xdr:row>64</xdr:row>
      <xdr:rowOff>428625</xdr:rowOff>
    </xdr:to>
    <xdr:pic>
      <xdr:nvPicPr>
        <xdr:cNvPr id="129084" name="Рисунок 127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3021330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65</xdr:row>
      <xdr:rowOff>76200</xdr:rowOff>
    </xdr:from>
    <xdr:to>
      <xdr:col>13</xdr:col>
      <xdr:colOff>876300</xdr:colOff>
      <xdr:row>65</xdr:row>
      <xdr:rowOff>428625</xdr:rowOff>
    </xdr:to>
    <xdr:pic>
      <xdr:nvPicPr>
        <xdr:cNvPr id="129085" name="Рисунок 128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3072765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66675</xdr:colOff>
      <xdr:row>66</xdr:row>
      <xdr:rowOff>76200</xdr:rowOff>
    </xdr:from>
    <xdr:to>
      <xdr:col>13</xdr:col>
      <xdr:colOff>876300</xdr:colOff>
      <xdr:row>66</xdr:row>
      <xdr:rowOff>428625</xdr:rowOff>
    </xdr:to>
    <xdr:pic>
      <xdr:nvPicPr>
        <xdr:cNvPr id="129086" name="Рисунок 129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3124200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135731</xdr:colOff>
      <xdr:row>34</xdr:row>
      <xdr:rowOff>28575</xdr:rowOff>
    </xdr:from>
    <xdr:to>
      <xdr:col>13</xdr:col>
      <xdr:colOff>764381</xdr:colOff>
      <xdr:row>34</xdr:row>
      <xdr:rowOff>514350</xdr:rowOff>
    </xdr:to>
    <xdr:pic>
      <xdr:nvPicPr>
        <xdr:cNvPr id="129095" name="Рисунок 3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5018544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85725</xdr:colOff>
      <xdr:row>67</xdr:row>
      <xdr:rowOff>85725</xdr:rowOff>
    </xdr:from>
    <xdr:to>
      <xdr:col>13</xdr:col>
      <xdr:colOff>895350</xdr:colOff>
      <xdr:row>67</xdr:row>
      <xdr:rowOff>438150</xdr:rowOff>
    </xdr:to>
    <xdr:pic>
      <xdr:nvPicPr>
        <xdr:cNvPr id="129096" name="Рисунок 129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173730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95250</xdr:colOff>
      <xdr:row>68</xdr:row>
      <xdr:rowOff>57150</xdr:rowOff>
    </xdr:from>
    <xdr:to>
      <xdr:col>13</xdr:col>
      <xdr:colOff>904875</xdr:colOff>
      <xdr:row>68</xdr:row>
      <xdr:rowOff>409575</xdr:rowOff>
    </xdr:to>
    <xdr:pic>
      <xdr:nvPicPr>
        <xdr:cNvPr id="129097" name="Рисунок 129" descr="DSCN0084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3219450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82</xdr:row>
      <xdr:rowOff>38100</xdr:rowOff>
    </xdr:from>
    <xdr:to>
      <xdr:col>13</xdr:col>
      <xdr:colOff>628650</xdr:colOff>
      <xdr:row>82</xdr:row>
      <xdr:rowOff>476250</xdr:rowOff>
    </xdr:to>
    <xdr:pic>
      <xdr:nvPicPr>
        <xdr:cNvPr id="129110" name="Рисунок 200" descr="безмен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38804850"/>
          <a:ext cx="3048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83</xdr:row>
      <xdr:rowOff>28575</xdr:rowOff>
    </xdr:from>
    <xdr:to>
      <xdr:col>13</xdr:col>
      <xdr:colOff>676275</xdr:colOff>
      <xdr:row>83</xdr:row>
      <xdr:rowOff>476250</xdr:rowOff>
    </xdr:to>
    <xdr:pic>
      <xdr:nvPicPr>
        <xdr:cNvPr id="129111" name="Рисунок 203" descr="большой тубус для попалавков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931920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238125</xdr:colOff>
      <xdr:row>84</xdr:row>
      <xdr:rowOff>38100</xdr:rowOff>
    </xdr:from>
    <xdr:to>
      <xdr:col>13</xdr:col>
      <xdr:colOff>666750</xdr:colOff>
      <xdr:row>84</xdr:row>
      <xdr:rowOff>466725</xdr:rowOff>
    </xdr:to>
    <xdr:pic>
      <xdr:nvPicPr>
        <xdr:cNvPr id="129112" name="Рисунок 204" descr="малый тубус для поплавков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98907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171450</xdr:colOff>
      <xdr:row>80</xdr:row>
      <xdr:rowOff>28575</xdr:rowOff>
    </xdr:from>
    <xdr:to>
      <xdr:col>13</xdr:col>
      <xdr:colOff>790575</xdr:colOff>
      <xdr:row>80</xdr:row>
      <xdr:rowOff>495300</xdr:rowOff>
    </xdr:to>
    <xdr:pic>
      <xdr:nvPicPr>
        <xdr:cNvPr id="129113" name="Рисунок 190" descr="DSCN1766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37766625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200025</xdr:colOff>
      <xdr:row>81</xdr:row>
      <xdr:rowOff>47625</xdr:rowOff>
    </xdr:from>
    <xdr:to>
      <xdr:col>13</xdr:col>
      <xdr:colOff>781050</xdr:colOff>
      <xdr:row>81</xdr:row>
      <xdr:rowOff>485775</xdr:rowOff>
    </xdr:to>
    <xdr:pic>
      <xdr:nvPicPr>
        <xdr:cNvPr id="129114" name="Рисунок 191" descr="DSCN177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8300025"/>
          <a:ext cx="5810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238125</xdr:colOff>
      <xdr:row>85</xdr:row>
      <xdr:rowOff>95250</xdr:rowOff>
    </xdr:from>
    <xdr:to>
      <xdr:col>13</xdr:col>
      <xdr:colOff>619125</xdr:colOff>
      <xdr:row>85</xdr:row>
      <xdr:rowOff>476250</xdr:rowOff>
    </xdr:to>
    <xdr:pic>
      <xdr:nvPicPr>
        <xdr:cNvPr id="129115" name="Рисунок 182" descr="не оснащенный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4047172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86</xdr:row>
      <xdr:rowOff>57150</xdr:rowOff>
    </xdr:from>
    <xdr:to>
      <xdr:col>13</xdr:col>
      <xdr:colOff>752475</xdr:colOff>
      <xdr:row>86</xdr:row>
      <xdr:rowOff>466725</xdr:rowOff>
    </xdr:to>
    <xdr:pic>
      <xdr:nvPicPr>
        <xdr:cNvPr id="129116" name="Рисунок 186" descr="оснащенный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40957500"/>
          <a:ext cx="571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28575</xdr:colOff>
      <xdr:row>87</xdr:row>
      <xdr:rowOff>142875</xdr:rowOff>
    </xdr:from>
    <xdr:to>
      <xdr:col>13</xdr:col>
      <xdr:colOff>904875</xdr:colOff>
      <xdr:row>87</xdr:row>
      <xdr:rowOff>390525</xdr:rowOff>
    </xdr:to>
    <xdr:pic>
      <xdr:nvPicPr>
        <xdr:cNvPr id="129117" name="Рисунок 68" descr="111111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1519475"/>
          <a:ext cx="876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266700</xdr:colOff>
      <xdr:row>95</xdr:row>
      <xdr:rowOff>19050</xdr:rowOff>
    </xdr:from>
    <xdr:to>
      <xdr:col>13</xdr:col>
      <xdr:colOff>647700</xdr:colOff>
      <xdr:row>95</xdr:row>
      <xdr:rowOff>447675</xdr:rowOff>
    </xdr:to>
    <xdr:pic>
      <xdr:nvPicPr>
        <xdr:cNvPr id="129118" name="Рисунок 118" descr="1111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43681650"/>
          <a:ext cx="381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57150</xdr:colOff>
      <xdr:row>96</xdr:row>
      <xdr:rowOff>57150</xdr:rowOff>
    </xdr:from>
    <xdr:to>
      <xdr:col>13</xdr:col>
      <xdr:colOff>885825</xdr:colOff>
      <xdr:row>96</xdr:row>
      <xdr:rowOff>342900</xdr:rowOff>
    </xdr:to>
    <xdr:pic>
      <xdr:nvPicPr>
        <xdr:cNvPr id="129119" name="Рисунок 120" descr="DSCN0063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4167425"/>
          <a:ext cx="828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57150</xdr:colOff>
      <xdr:row>97</xdr:row>
      <xdr:rowOff>57150</xdr:rowOff>
    </xdr:from>
    <xdr:to>
      <xdr:col>13</xdr:col>
      <xdr:colOff>885825</xdr:colOff>
      <xdr:row>97</xdr:row>
      <xdr:rowOff>342900</xdr:rowOff>
    </xdr:to>
    <xdr:pic>
      <xdr:nvPicPr>
        <xdr:cNvPr id="129120" name="Рисунок 122" descr="DSCN0063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4615100"/>
          <a:ext cx="828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98</xdr:row>
      <xdr:rowOff>19050</xdr:rowOff>
    </xdr:from>
    <xdr:to>
      <xdr:col>13</xdr:col>
      <xdr:colOff>714375</xdr:colOff>
      <xdr:row>98</xdr:row>
      <xdr:rowOff>419100</xdr:rowOff>
    </xdr:to>
    <xdr:pic>
      <xdr:nvPicPr>
        <xdr:cNvPr id="129121" name="Рисунок 130" descr="DSCN00811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45024675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200025</xdr:colOff>
      <xdr:row>99</xdr:row>
      <xdr:rowOff>9525</xdr:rowOff>
    </xdr:from>
    <xdr:to>
      <xdr:col>13</xdr:col>
      <xdr:colOff>742950</xdr:colOff>
      <xdr:row>99</xdr:row>
      <xdr:rowOff>419100</xdr:rowOff>
    </xdr:to>
    <xdr:pic>
      <xdr:nvPicPr>
        <xdr:cNvPr id="129122" name="Рисунок 127" descr="DSCN0106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5462825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304800</xdr:colOff>
      <xdr:row>102</xdr:row>
      <xdr:rowOff>19050</xdr:rowOff>
    </xdr:from>
    <xdr:to>
      <xdr:col>13</xdr:col>
      <xdr:colOff>638175</xdr:colOff>
      <xdr:row>103</xdr:row>
      <xdr:rowOff>0</xdr:rowOff>
    </xdr:to>
    <xdr:pic>
      <xdr:nvPicPr>
        <xdr:cNvPr id="129123" name="Рисунок 164" descr="DSCN0113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46777275"/>
          <a:ext cx="333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266700</xdr:colOff>
      <xdr:row>91</xdr:row>
      <xdr:rowOff>9525</xdr:rowOff>
    </xdr:from>
    <xdr:to>
      <xdr:col>13</xdr:col>
      <xdr:colOff>695325</xdr:colOff>
      <xdr:row>91</xdr:row>
      <xdr:rowOff>438150</xdr:rowOff>
    </xdr:to>
    <xdr:pic>
      <xdr:nvPicPr>
        <xdr:cNvPr id="129125" name="Рисунок 192" descr="Duracel aaa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420624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57150</xdr:colOff>
      <xdr:row>101</xdr:row>
      <xdr:rowOff>19050</xdr:rowOff>
    </xdr:from>
    <xdr:to>
      <xdr:col>13</xdr:col>
      <xdr:colOff>895350</xdr:colOff>
      <xdr:row>101</xdr:row>
      <xdr:rowOff>400050</xdr:rowOff>
    </xdr:to>
    <xdr:pic>
      <xdr:nvPicPr>
        <xdr:cNvPr id="129126" name="Рисунок 171" descr="Gorelka_beep (1)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6348650"/>
          <a:ext cx="838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238125</xdr:colOff>
      <xdr:row>100</xdr:row>
      <xdr:rowOff>9525</xdr:rowOff>
    </xdr:from>
    <xdr:to>
      <xdr:col>13</xdr:col>
      <xdr:colOff>685800</xdr:colOff>
      <xdr:row>100</xdr:row>
      <xdr:rowOff>419100</xdr:rowOff>
    </xdr:to>
    <xdr:pic>
      <xdr:nvPicPr>
        <xdr:cNvPr id="129127" name="Рисунок 128" descr="DSCN010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45910500"/>
          <a:ext cx="447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25</xdr:row>
      <xdr:rowOff>28575</xdr:rowOff>
    </xdr:from>
    <xdr:to>
      <xdr:col>13</xdr:col>
      <xdr:colOff>695325</xdr:colOff>
      <xdr:row>25</xdr:row>
      <xdr:rowOff>495300</xdr:rowOff>
    </xdr:to>
    <xdr:pic>
      <xdr:nvPicPr>
        <xdr:cNvPr id="129132" name="Рисунок 3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10086975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314325</xdr:colOff>
      <xdr:row>55</xdr:row>
      <xdr:rowOff>19050</xdr:rowOff>
    </xdr:from>
    <xdr:to>
      <xdr:col>13</xdr:col>
      <xdr:colOff>590550</xdr:colOff>
      <xdr:row>55</xdr:row>
      <xdr:rowOff>438150</xdr:rowOff>
    </xdr:to>
    <xdr:pic>
      <xdr:nvPicPr>
        <xdr:cNvPr id="129133" name="Рисунок 133" descr="metallicheskaya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5527000"/>
          <a:ext cx="276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78</xdr:row>
      <xdr:rowOff>9525</xdr:rowOff>
    </xdr:from>
    <xdr:to>
      <xdr:col>13</xdr:col>
      <xdr:colOff>676275</xdr:colOff>
      <xdr:row>78</xdr:row>
      <xdr:rowOff>466725</xdr:rowOff>
    </xdr:to>
    <xdr:pic>
      <xdr:nvPicPr>
        <xdr:cNvPr id="129135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7004625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104775</xdr:colOff>
      <xdr:row>92</xdr:row>
      <xdr:rowOff>19050</xdr:rowOff>
    </xdr:from>
    <xdr:to>
      <xdr:col>13</xdr:col>
      <xdr:colOff>866775</xdr:colOff>
      <xdr:row>92</xdr:row>
      <xdr:rowOff>438150</xdr:rowOff>
    </xdr:to>
    <xdr:pic>
      <xdr:nvPicPr>
        <xdr:cNvPr id="129136" name="Рисунок 188" descr="DSCN0124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42538650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93</xdr:row>
      <xdr:rowOff>19050</xdr:rowOff>
    </xdr:from>
    <xdr:to>
      <xdr:col>13</xdr:col>
      <xdr:colOff>771525</xdr:colOff>
      <xdr:row>93</xdr:row>
      <xdr:rowOff>419100</xdr:rowOff>
    </xdr:to>
    <xdr:pic>
      <xdr:nvPicPr>
        <xdr:cNvPr id="129137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43005375"/>
          <a:ext cx="581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357180</xdr:colOff>
      <xdr:row>103</xdr:row>
      <xdr:rowOff>11906</xdr:rowOff>
    </xdr:from>
    <xdr:to>
      <xdr:col>13</xdr:col>
      <xdr:colOff>558819</xdr:colOff>
      <xdr:row>104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43" y="47172562"/>
          <a:ext cx="201639" cy="416719"/>
        </a:xfrm>
        <a:prstGeom prst="rect">
          <a:avLst/>
        </a:prstGeom>
      </xdr:spPr>
    </xdr:pic>
    <xdr:clientData/>
  </xdr:twoCellAnchor>
  <xdr:twoCellAnchor>
    <xdr:from>
      <xdr:col>13</xdr:col>
      <xdr:colOff>226214</xdr:colOff>
      <xdr:row>88</xdr:row>
      <xdr:rowOff>23811</xdr:rowOff>
    </xdr:from>
    <xdr:to>
      <xdr:col>13</xdr:col>
      <xdr:colOff>690556</xdr:colOff>
      <xdr:row>88</xdr:row>
      <xdr:rowOff>441720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9277" y="41814749"/>
          <a:ext cx="464342" cy="417909"/>
        </a:xfrm>
        <a:prstGeom prst="rect">
          <a:avLst/>
        </a:prstGeom>
      </xdr:spPr>
    </xdr:pic>
    <xdr:clientData/>
  </xdr:twoCellAnchor>
  <xdr:twoCellAnchor>
    <xdr:from>
      <xdr:col>13</xdr:col>
      <xdr:colOff>273838</xdr:colOff>
      <xdr:row>89</xdr:row>
      <xdr:rowOff>23813</xdr:rowOff>
    </xdr:from>
    <xdr:to>
      <xdr:col>13</xdr:col>
      <xdr:colOff>673887</xdr:colOff>
      <xdr:row>89</xdr:row>
      <xdr:rowOff>440531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6901" y="42279094"/>
          <a:ext cx="400049" cy="416718"/>
        </a:xfrm>
        <a:prstGeom prst="rect">
          <a:avLst/>
        </a:prstGeom>
      </xdr:spPr>
    </xdr:pic>
    <xdr:clientData/>
  </xdr:twoCellAnchor>
  <xdr:twoCellAnchor>
    <xdr:from>
      <xdr:col>13</xdr:col>
      <xdr:colOff>228600</xdr:colOff>
      <xdr:row>77</xdr:row>
      <xdr:rowOff>9525</xdr:rowOff>
    </xdr:from>
    <xdr:to>
      <xdr:col>13</xdr:col>
      <xdr:colOff>676275</xdr:colOff>
      <xdr:row>77</xdr:row>
      <xdr:rowOff>466725</xdr:rowOff>
    </xdr:to>
    <xdr:pic>
      <xdr:nvPicPr>
        <xdr:cNvPr id="87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1663" y="36954619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76</xdr:row>
      <xdr:rowOff>9525</xdr:rowOff>
    </xdr:from>
    <xdr:to>
      <xdr:col>13</xdr:col>
      <xdr:colOff>676275</xdr:colOff>
      <xdr:row>76</xdr:row>
      <xdr:rowOff>466725</xdr:rowOff>
    </xdr:to>
    <xdr:pic>
      <xdr:nvPicPr>
        <xdr:cNvPr id="88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1663" y="36954619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75</xdr:row>
      <xdr:rowOff>9525</xdr:rowOff>
    </xdr:from>
    <xdr:to>
      <xdr:col>13</xdr:col>
      <xdr:colOff>676275</xdr:colOff>
      <xdr:row>75</xdr:row>
      <xdr:rowOff>466725</xdr:rowOff>
    </xdr:to>
    <xdr:pic>
      <xdr:nvPicPr>
        <xdr:cNvPr id="89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1663" y="36954619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74</xdr:row>
      <xdr:rowOff>9525</xdr:rowOff>
    </xdr:from>
    <xdr:to>
      <xdr:col>13</xdr:col>
      <xdr:colOff>676275</xdr:colOff>
      <xdr:row>74</xdr:row>
      <xdr:rowOff>466725</xdr:rowOff>
    </xdr:to>
    <xdr:pic>
      <xdr:nvPicPr>
        <xdr:cNvPr id="90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1663" y="36954619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73</xdr:row>
      <xdr:rowOff>9525</xdr:rowOff>
    </xdr:from>
    <xdr:to>
      <xdr:col>13</xdr:col>
      <xdr:colOff>676275</xdr:colOff>
      <xdr:row>73</xdr:row>
      <xdr:rowOff>466725</xdr:rowOff>
    </xdr:to>
    <xdr:pic>
      <xdr:nvPicPr>
        <xdr:cNvPr id="91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1663" y="36954619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72</xdr:row>
      <xdr:rowOff>9525</xdr:rowOff>
    </xdr:from>
    <xdr:to>
      <xdr:col>13</xdr:col>
      <xdr:colOff>676275</xdr:colOff>
      <xdr:row>72</xdr:row>
      <xdr:rowOff>466725</xdr:rowOff>
    </xdr:to>
    <xdr:pic>
      <xdr:nvPicPr>
        <xdr:cNvPr id="92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1663" y="36954619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71</xdr:row>
      <xdr:rowOff>9525</xdr:rowOff>
    </xdr:from>
    <xdr:to>
      <xdr:col>13</xdr:col>
      <xdr:colOff>676275</xdr:colOff>
      <xdr:row>71</xdr:row>
      <xdr:rowOff>466725</xdr:rowOff>
    </xdr:to>
    <xdr:pic>
      <xdr:nvPicPr>
        <xdr:cNvPr id="93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1663" y="36954619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70</xdr:row>
      <xdr:rowOff>9525</xdr:rowOff>
    </xdr:from>
    <xdr:to>
      <xdr:col>13</xdr:col>
      <xdr:colOff>676275</xdr:colOff>
      <xdr:row>70</xdr:row>
      <xdr:rowOff>466725</xdr:rowOff>
    </xdr:to>
    <xdr:pic>
      <xdr:nvPicPr>
        <xdr:cNvPr id="94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1663" y="36954619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69</xdr:row>
      <xdr:rowOff>9525</xdr:rowOff>
    </xdr:from>
    <xdr:to>
      <xdr:col>13</xdr:col>
      <xdr:colOff>676275</xdr:colOff>
      <xdr:row>69</xdr:row>
      <xdr:rowOff>466725</xdr:rowOff>
    </xdr:to>
    <xdr:pic>
      <xdr:nvPicPr>
        <xdr:cNvPr id="95" name="Рисунок 3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1663" y="36954619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24</xdr:row>
      <xdr:rowOff>28575</xdr:rowOff>
    </xdr:from>
    <xdr:to>
      <xdr:col>13</xdr:col>
      <xdr:colOff>695325</xdr:colOff>
      <xdr:row>24</xdr:row>
      <xdr:rowOff>495300</xdr:rowOff>
    </xdr:to>
    <xdr:pic>
      <xdr:nvPicPr>
        <xdr:cNvPr id="96" name="Рисунок 3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4038" y="10089356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23</xdr:row>
      <xdr:rowOff>28575</xdr:rowOff>
    </xdr:from>
    <xdr:to>
      <xdr:col>13</xdr:col>
      <xdr:colOff>695325</xdr:colOff>
      <xdr:row>23</xdr:row>
      <xdr:rowOff>495300</xdr:rowOff>
    </xdr:to>
    <xdr:pic>
      <xdr:nvPicPr>
        <xdr:cNvPr id="97" name="Рисунок 3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4038" y="10089356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22</xdr:row>
      <xdr:rowOff>28575</xdr:rowOff>
    </xdr:from>
    <xdr:to>
      <xdr:col>13</xdr:col>
      <xdr:colOff>695325</xdr:colOff>
      <xdr:row>22</xdr:row>
      <xdr:rowOff>495300</xdr:rowOff>
    </xdr:to>
    <xdr:pic>
      <xdr:nvPicPr>
        <xdr:cNvPr id="98" name="Рисунок 3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4038" y="10089356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21</xdr:row>
      <xdr:rowOff>28575</xdr:rowOff>
    </xdr:from>
    <xdr:to>
      <xdr:col>13</xdr:col>
      <xdr:colOff>695325</xdr:colOff>
      <xdr:row>21</xdr:row>
      <xdr:rowOff>495300</xdr:rowOff>
    </xdr:to>
    <xdr:pic>
      <xdr:nvPicPr>
        <xdr:cNvPr id="99" name="Рисунок 3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4038" y="10089356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20</xdr:row>
      <xdr:rowOff>28575</xdr:rowOff>
    </xdr:from>
    <xdr:to>
      <xdr:col>13</xdr:col>
      <xdr:colOff>695325</xdr:colOff>
      <xdr:row>20</xdr:row>
      <xdr:rowOff>495300</xdr:rowOff>
    </xdr:to>
    <xdr:pic>
      <xdr:nvPicPr>
        <xdr:cNvPr id="100" name="Рисунок 3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4038" y="10089356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19</xdr:row>
      <xdr:rowOff>28575</xdr:rowOff>
    </xdr:from>
    <xdr:to>
      <xdr:col>13</xdr:col>
      <xdr:colOff>695325</xdr:colOff>
      <xdr:row>19</xdr:row>
      <xdr:rowOff>495300</xdr:rowOff>
    </xdr:to>
    <xdr:pic>
      <xdr:nvPicPr>
        <xdr:cNvPr id="101" name="Рисунок 3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4038" y="10089356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18</xdr:row>
      <xdr:rowOff>28575</xdr:rowOff>
    </xdr:from>
    <xdr:to>
      <xdr:col>13</xdr:col>
      <xdr:colOff>695325</xdr:colOff>
      <xdr:row>18</xdr:row>
      <xdr:rowOff>495300</xdr:rowOff>
    </xdr:to>
    <xdr:pic>
      <xdr:nvPicPr>
        <xdr:cNvPr id="102" name="Рисунок 3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4038" y="10089356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17</xdr:row>
      <xdr:rowOff>28575</xdr:rowOff>
    </xdr:from>
    <xdr:to>
      <xdr:col>13</xdr:col>
      <xdr:colOff>695325</xdr:colOff>
      <xdr:row>17</xdr:row>
      <xdr:rowOff>495300</xdr:rowOff>
    </xdr:to>
    <xdr:pic>
      <xdr:nvPicPr>
        <xdr:cNvPr id="103" name="Рисунок 3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4038" y="10089356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135731</xdr:colOff>
      <xdr:row>33</xdr:row>
      <xdr:rowOff>28575</xdr:rowOff>
    </xdr:from>
    <xdr:to>
      <xdr:col>13</xdr:col>
      <xdr:colOff>764381</xdr:colOff>
      <xdr:row>33</xdr:row>
      <xdr:rowOff>514350</xdr:rowOff>
    </xdr:to>
    <xdr:pic>
      <xdr:nvPicPr>
        <xdr:cNvPr id="104" name="Рисунок 3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5018544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135731</xdr:colOff>
      <xdr:row>32</xdr:row>
      <xdr:rowOff>28575</xdr:rowOff>
    </xdr:from>
    <xdr:to>
      <xdr:col>13</xdr:col>
      <xdr:colOff>764381</xdr:colOff>
      <xdr:row>32</xdr:row>
      <xdr:rowOff>514350</xdr:rowOff>
    </xdr:to>
    <xdr:pic>
      <xdr:nvPicPr>
        <xdr:cNvPr id="105" name="Рисунок 3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5018544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135731</xdr:colOff>
      <xdr:row>31</xdr:row>
      <xdr:rowOff>28575</xdr:rowOff>
    </xdr:from>
    <xdr:to>
      <xdr:col>13</xdr:col>
      <xdr:colOff>764381</xdr:colOff>
      <xdr:row>31</xdr:row>
      <xdr:rowOff>514350</xdr:rowOff>
    </xdr:to>
    <xdr:pic>
      <xdr:nvPicPr>
        <xdr:cNvPr id="106" name="Рисунок 3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5018544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135731</xdr:colOff>
      <xdr:row>30</xdr:row>
      <xdr:rowOff>28575</xdr:rowOff>
    </xdr:from>
    <xdr:to>
      <xdr:col>13</xdr:col>
      <xdr:colOff>764381</xdr:colOff>
      <xdr:row>30</xdr:row>
      <xdr:rowOff>514350</xdr:rowOff>
    </xdr:to>
    <xdr:pic>
      <xdr:nvPicPr>
        <xdr:cNvPr id="107" name="Рисунок 3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5018544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135731</xdr:colOff>
      <xdr:row>29</xdr:row>
      <xdr:rowOff>28575</xdr:rowOff>
    </xdr:from>
    <xdr:to>
      <xdr:col>13</xdr:col>
      <xdr:colOff>764381</xdr:colOff>
      <xdr:row>29</xdr:row>
      <xdr:rowOff>514350</xdr:rowOff>
    </xdr:to>
    <xdr:pic>
      <xdr:nvPicPr>
        <xdr:cNvPr id="108" name="Рисунок 3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5018544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135731</xdr:colOff>
      <xdr:row>28</xdr:row>
      <xdr:rowOff>28575</xdr:rowOff>
    </xdr:from>
    <xdr:to>
      <xdr:col>13</xdr:col>
      <xdr:colOff>764381</xdr:colOff>
      <xdr:row>28</xdr:row>
      <xdr:rowOff>514350</xdr:rowOff>
    </xdr:to>
    <xdr:pic>
      <xdr:nvPicPr>
        <xdr:cNvPr id="109" name="Рисунок 3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5018544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135731</xdr:colOff>
      <xdr:row>27</xdr:row>
      <xdr:rowOff>28575</xdr:rowOff>
    </xdr:from>
    <xdr:to>
      <xdr:col>13</xdr:col>
      <xdr:colOff>764381</xdr:colOff>
      <xdr:row>27</xdr:row>
      <xdr:rowOff>514350</xdr:rowOff>
    </xdr:to>
    <xdr:pic>
      <xdr:nvPicPr>
        <xdr:cNvPr id="110" name="Рисунок 3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5018544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135731</xdr:colOff>
      <xdr:row>26</xdr:row>
      <xdr:rowOff>28575</xdr:rowOff>
    </xdr:from>
    <xdr:to>
      <xdr:col>13</xdr:col>
      <xdr:colOff>764381</xdr:colOff>
      <xdr:row>26</xdr:row>
      <xdr:rowOff>514350</xdr:rowOff>
    </xdr:to>
    <xdr:pic>
      <xdr:nvPicPr>
        <xdr:cNvPr id="111" name="Рисунок 3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5018544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257175</xdr:colOff>
      <xdr:row>51</xdr:row>
      <xdr:rowOff>19050</xdr:rowOff>
    </xdr:from>
    <xdr:to>
      <xdr:col>13</xdr:col>
      <xdr:colOff>638175</xdr:colOff>
      <xdr:row>51</xdr:row>
      <xdr:rowOff>438150</xdr:rowOff>
    </xdr:to>
    <xdr:pic>
      <xdr:nvPicPr>
        <xdr:cNvPr id="127806" name="Рисунок 107" descr="DSCN0036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11534775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276225</xdr:colOff>
      <xdr:row>48</xdr:row>
      <xdr:rowOff>19050</xdr:rowOff>
    </xdr:from>
    <xdr:to>
      <xdr:col>13</xdr:col>
      <xdr:colOff>628650</xdr:colOff>
      <xdr:row>48</xdr:row>
      <xdr:rowOff>447675</xdr:rowOff>
    </xdr:to>
    <xdr:pic>
      <xdr:nvPicPr>
        <xdr:cNvPr id="127807" name="Рисунок 108" descr="DSCN0036-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9991725"/>
          <a:ext cx="352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49</xdr:row>
      <xdr:rowOff>19050</xdr:rowOff>
    </xdr:from>
    <xdr:to>
      <xdr:col>13</xdr:col>
      <xdr:colOff>609600</xdr:colOff>
      <xdr:row>49</xdr:row>
      <xdr:rowOff>447675</xdr:rowOff>
    </xdr:to>
    <xdr:pic>
      <xdr:nvPicPr>
        <xdr:cNvPr id="127808" name="Рисунок 109" descr="DSCN0036-1-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10525125"/>
          <a:ext cx="352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266700</xdr:colOff>
      <xdr:row>50</xdr:row>
      <xdr:rowOff>9525</xdr:rowOff>
    </xdr:from>
    <xdr:to>
      <xdr:col>13</xdr:col>
      <xdr:colOff>619125</xdr:colOff>
      <xdr:row>50</xdr:row>
      <xdr:rowOff>428625</xdr:rowOff>
    </xdr:to>
    <xdr:pic>
      <xdr:nvPicPr>
        <xdr:cNvPr id="127809" name="Рисунок 110" descr="DSCN0036-1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11010900"/>
          <a:ext cx="352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47625</xdr:colOff>
      <xdr:row>17</xdr:row>
      <xdr:rowOff>123825</xdr:rowOff>
    </xdr:from>
    <xdr:to>
      <xdr:col>13</xdr:col>
      <xdr:colOff>895350</xdr:colOff>
      <xdr:row>17</xdr:row>
      <xdr:rowOff>295275</xdr:rowOff>
    </xdr:to>
    <xdr:pic>
      <xdr:nvPicPr>
        <xdr:cNvPr id="127811" name="Рисунок 126" descr="DSCN0074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7705725"/>
          <a:ext cx="847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247650</xdr:colOff>
      <xdr:row>52</xdr:row>
      <xdr:rowOff>38100</xdr:rowOff>
    </xdr:from>
    <xdr:to>
      <xdr:col>13</xdr:col>
      <xdr:colOff>657225</xdr:colOff>
      <xdr:row>52</xdr:row>
      <xdr:rowOff>457200</xdr:rowOff>
    </xdr:to>
    <xdr:pic>
      <xdr:nvPicPr>
        <xdr:cNvPr id="127812" name="Рисунок 115" descr="DSCN006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2039600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200025</xdr:colOff>
      <xdr:row>53</xdr:row>
      <xdr:rowOff>38100</xdr:rowOff>
    </xdr:from>
    <xdr:to>
      <xdr:col>13</xdr:col>
      <xdr:colOff>742950</xdr:colOff>
      <xdr:row>53</xdr:row>
      <xdr:rowOff>428625</xdr:rowOff>
    </xdr:to>
    <xdr:pic>
      <xdr:nvPicPr>
        <xdr:cNvPr id="127813" name="Рисунок 132" descr="DSCN0088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2525375"/>
          <a:ext cx="542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247650</xdr:colOff>
      <xdr:row>200</xdr:row>
      <xdr:rowOff>19050</xdr:rowOff>
    </xdr:from>
    <xdr:to>
      <xdr:col>13</xdr:col>
      <xdr:colOff>685800</xdr:colOff>
      <xdr:row>200</xdr:row>
      <xdr:rowOff>457200</xdr:rowOff>
    </xdr:to>
    <xdr:pic>
      <xdr:nvPicPr>
        <xdr:cNvPr id="127814" name="Рисунок 129" descr="lemingo-875_enl_enl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702117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247650</xdr:colOff>
      <xdr:row>201</xdr:row>
      <xdr:rowOff>19050</xdr:rowOff>
    </xdr:from>
    <xdr:to>
      <xdr:col>13</xdr:col>
      <xdr:colOff>685800</xdr:colOff>
      <xdr:row>201</xdr:row>
      <xdr:rowOff>457200</xdr:rowOff>
    </xdr:to>
    <xdr:pic>
      <xdr:nvPicPr>
        <xdr:cNvPr id="127815" name="Рисунок 130" descr="lemingo-875_enl_enl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7487900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247650</xdr:colOff>
      <xdr:row>202</xdr:row>
      <xdr:rowOff>19050</xdr:rowOff>
    </xdr:from>
    <xdr:to>
      <xdr:col>13</xdr:col>
      <xdr:colOff>685800</xdr:colOff>
      <xdr:row>202</xdr:row>
      <xdr:rowOff>457200</xdr:rowOff>
    </xdr:to>
    <xdr:pic>
      <xdr:nvPicPr>
        <xdr:cNvPr id="127816" name="Рисунок 132" descr="lemingo-875_enl_enl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79546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247650</xdr:colOff>
      <xdr:row>203</xdr:row>
      <xdr:rowOff>19050</xdr:rowOff>
    </xdr:from>
    <xdr:to>
      <xdr:col>13</xdr:col>
      <xdr:colOff>685800</xdr:colOff>
      <xdr:row>203</xdr:row>
      <xdr:rowOff>457200</xdr:rowOff>
    </xdr:to>
    <xdr:pic>
      <xdr:nvPicPr>
        <xdr:cNvPr id="127817" name="Рисунок 133" descr="lemingo-875_enl_enl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8421350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247650</xdr:colOff>
      <xdr:row>204</xdr:row>
      <xdr:rowOff>19050</xdr:rowOff>
    </xdr:from>
    <xdr:to>
      <xdr:col>13</xdr:col>
      <xdr:colOff>685800</xdr:colOff>
      <xdr:row>204</xdr:row>
      <xdr:rowOff>457200</xdr:rowOff>
    </xdr:to>
    <xdr:pic>
      <xdr:nvPicPr>
        <xdr:cNvPr id="127818" name="Рисунок 134" descr="lemingo-875_enl_enl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888807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207</xdr:row>
      <xdr:rowOff>19050</xdr:rowOff>
    </xdr:from>
    <xdr:to>
      <xdr:col>13</xdr:col>
      <xdr:colOff>790575</xdr:colOff>
      <xdr:row>207</xdr:row>
      <xdr:rowOff>447675</xdr:rowOff>
    </xdr:to>
    <xdr:pic>
      <xdr:nvPicPr>
        <xdr:cNvPr id="127819" name="Рисунок 136" descr="Lemigo Grenlander 862 EVA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0288250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208</xdr:row>
      <xdr:rowOff>19050</xdr:rowOff>
    </xdr:from>
    <xdr:to>
      <xdr:col>13</xdr:col>
      <xdr:colOff>790575</xdr:colOff>
      <xdr:row>208</xdr:row>
      <xdr:rowOff>447675</xdr:rowOff>
    </xdr:to>
    <xdr:pic>
      <xdr:nvPicPr>
        <xdr:cNvPr id="127820" name="Рисунок 137" descr="Lemigo Grenlander 862 EVA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0754975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209</xdr:row>
      <xdr:rowOff>19050</xdr:rowOff>
    </xdr:from>
    <xdr:to>
      <xdr:col>13</xdr:col>
      <xdr:colOff>790575</xdr:colOff>
      <xdr:row>209</xdr:row>
      <xdr:rowOff>447675</xdr:rowOff>
    </xdr:to>
    <xdr:pic>
      <xdr:nvPicPr>
        <xdr:cNvPr id="127821" name="Рисунок 138" descr="Lemigo Grenlander 862 EVA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1221700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210</xdr:row>
      <xdr:rowOff>19050</xdr:rowOff>
    </xdr:from>
    <xdr:to>
      <xdr:col>13</xdr:col>
      <xdr:colOff>790575</xdr:colOff>
      <xdr:row>210</xdr:row>
      <xdr:rowOff>447675</xdr:rowOff>
    </xdr:to>
    <xdr:pic>
      <xdr:nvPicPr>
        <xdr:cNvPr id="127822" name="Рисунок 139" descr="Lemigo Grenlander 862 EVA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1688425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211</xdr:row>
      <xdr:rowOff>19050</xdr:rowOff>
    </xdr:from>
    <xdr:to>
      <xdr:col>13</xdr:col>
      <xdr:colOff>790575</xdr:colOff>
      <xdr:row>211</xdr:row>
      <xdr:rowOff>447675</xdr:rowOff>
    </xdr:to>
    <xdr:pic>
      <xdr:nvPicPr>
        <xdr:cNvPr id="127823" name="Рисунок 140" descr="Lemigo Grenlander 862 EVA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2155150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212</xdr:row>
      <xdr:rowOff>19050</xdr:rowOff>
    </xdr:from>
    <xdr:to>
      <xdr:col>13</xdr:col>
      <xdr:colOff>790575</xdr:colOff>
      <xdr:row>212</xdr:row>
      <xdr:rowOff>447675</xdr:rowOff>
    </xdr:to>
    <xdr:pic>
      <xdr:nvPicPr>
        <xdr:cNvPr id="127824" name="Рисунок 141" descr="Lemigo Grenlander 862 EVA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2621875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213</xdr:row>
      <xdr:rowOff>19050</xdr:rowOff>
    </xdr:from>
    <xdr:to>
      <xdr:col>13</xdr:col>
      <xdr:colOff>790575</xdr:colOff>
      <xdr:row>213</xdr:row>
      <xdr:rowOff>447675</xdr:rowOff>
    </xdr:to>
    <xdr:pic>
      <xdr:nvPicPr>
        <xdr:cNvPr id="127825" name="Рисунок 142" descr="Lemigo Grenlander 862 EVA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3088600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214</xdr:row>
      <xdr:rowOff>19050</xdr:rowOff>
    </xdr:from>
    <xdr:to>
      <xdr:col>13</xdr:col>
      <xdr:colOff>790575</xdr:colOff>
      <xdr:row>214</xdr:row>
      <xdr:rowOff>447675</xdr:rowOff>
    </xdr:to>
    <xdr:pic>
      <xdr:nvPicPr>
        <xdr:cNvPr id="127826" name="Рисунок 143" descr="Lemigo Grenlander 862 EVA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3555325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190500</xdr:colOff>
      <xdr:row>215</xdr:row>
      <xdr:rowOff>19050</xdr:rowOff>
    </xdr:from>
    <xdr:to>
      <xdr:col>13</xdr:col>
      <xdr:colOff>790575</xdr:colOff>
      <xdr:row>215</xdr:row>
      <xdr:rowOff>447675</xdr:rowOff>
    </xdr:to>
    <xdr:pic>
      <xdr:nvPicPr>
        <xdr:cNvPr id="127827" name="Рисунок 144" descr="Lemigo Grenlander 862 EVA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24022050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333375</xdr:colOff>
      <xdr:row>216</xdr:row>
      <xdr:rowOff>9525</xdr:rowOff>
    </xdr:from>
    <xdr:to>
      <xdr:col>13</xdr:col>
      <xdr:colOff>676275</xdr:colOff>
      <xdr:row>216</xdr:row>
      <xdr:rowOff>457200</xdr:rowOff>
    </xdr:to>
    <xdr:pic>
      <xdr:nvPicPr>
        <xdr:cNvPr id="127828" name="Рисунок 146" descr="Lemigo Vermont 877 EV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24479250"/>
          <a:ext cx="342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333375</xdr:colOff>
      <xdr:row>217</xdr:row>
      <xdr:rowOff>9525</xdr:rowOff>
    </xdr:from>
    <xdr:to>
      <xdr:col>13</xdr:col>
      <xdr:colOff>676275</xdr:colOff>
      <xdr:row>217</xdr:row>
      <xdr:rowOff>457200</xdr:rowOff>
    </xdr:to>
    <xdr:pic>
      <xdr:nvPicPr>
        <xdr:cNvPr id="127829" name="Рисунок 147" descr="Lemigo Vermont 877 EV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24945975"/>
          <a:ext cx="342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333375</xdr:colOff>
      <xdr:row>218</xdr:row>
      <xdr:rowOff>9525</xdr:rowOff>
    </xdr:from>
    <xdr:to>
      <xdr:col>13</xdr:col>
      <xdr:colOff>676275</xdr:colOff>
      <xdr:row>218</xdr:row>
      <xdr:rowOff>457200</xdr:rowOff>
    </xdr:to>
    <xdr:pic>
      <xdr:nvPicPr>
        <xdr:cNvPr id="127830" name="Рисунок 148" descr="Lemigo Vermont 877 EV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25412700"/>
          <a:ext cx="342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333375</xdr:colOff>
      <xdr:row>219</xdr:row>
      <xdr:rowOff>9525</xdr:rowOff>
    </xdr:from>
    <xdr:to>
      <xdr:col>13</xdr:col>
      <xdr:colOff>676275</xdr:colOff>
      <xdr:row>219</xdr:row>
      <xdr:rowOff>457200</xdr:rowOff>
    </xdr:to>
    <xdr:pic>
      <xdr:nvPicPr>
        <xdr:cNvPr id="127831" name="Рисунок 149" descr="Lemigo Vermont 877 EV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25879425"/>
          <a:ext cx="342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333375</xdr:colOff>
      <xdr:row>220</xdr:row>
      <xdr:rowOff>9525</xdr:rowOff>
    </xdr:from>
    <xdr:to>
      <xdr:col>13</xdr:col>
      <xdr:colOff>676275</xdr:colOff>
      <xdr:row>220</xdr:row>
      <xdr:rowOff>457200</xdr:rowOff>
    </xdr:to>
    <xdr:pic>
      <xdr:nvPicPr>
        <xdr:cNvPr id="127832" name="Рисунок 150" descr="Lemigo Vermont 877 EV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26346150"/>
          <a:ext cx="342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333375</xdr:colOff>
      <xdr:row>221</xdr:row>
      <xdr:rowOff>9525</xdr:rowOff>
    </xdr:from>
    <xdr:to>
      <xdr:col>13</xdr:col>
      <xdr:colOff>676275</xdr:colOff>
      <xdr:row>221</xdr:row>
      <xdr:rowOff>457200</xdr:rowOff>
    </xdr:to>
    <xdr:pic>
      <xdr:nvPicPr>
        <xdr:cNvPr id="127833" name="Рисунок 151" descr="Lemigo Vermont 877 EV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26812875"/>
          <a:ext cx="342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333375</xdr:colOff>
      <xdr:row>222</xdr:row>
      <xdr:rowOff>9525</xdr:rowOff>
    </xdr:from>
    <xdr:to>
      <xdr:col>13</xdr:col>
      <xdr:colOff>676275</xdr:colOff>
      <xdr:row>222</xdr:row>
      <xdr:rowOff>457200</xdr:rowOff>
    </xdr:to>
    <xdr:pic>
      <xdr:nvPicPr>
        <xdr:cNvPr id="127834" name="Рисунок 152" descr="Lemigo Vermont 877 EV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27279600"/>
          <a:ext cx="342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304800</xdr:colOff>
      <xdr:row>223</xdr:row>
      <xdr:rowOff>19050</xdr:rowOff>
    </xdr:from>
    <xdr:to>
      <xdr:col>13</xdr:col>
      <xdr:colOff>638175</xdr:colOff>
      <xdr:row>223</xdr:row>
      <xdr:rowOff>457200</xdr:rowOff>
    </xdr:to>
    <xdr:pic>
      <xdr:nvPicPr>
        <xdr:cNvPr id="127835" name="Рисунок 154" descr="Lemigo New Generation 70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7755850"/>
          <a:ext cx="333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304800</xdr:colOff>
      <xdr:row>224</xdr:row>
      <xdr:rowOff>19050</xdr:rowOff>
    </xdr:from>
    <xdr:to>
      <xdr:col>13</xdr:col>
      <xdr:colOff>638175</xdr:colOff>
      <xdr:row>224</xdr:row>
      <xdr:rowOff>457200</xdr:rowOff>
    </xdr:to>
    <xdr:pic>
      <xdr:nvPicPr>
        <xdr:cNvPr id="127836" name="Рисунок 155" descr="Lemigo New Generation 70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8222575"/>
          <a:ext cx="333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304800</xdr:colOff>
      <xdr:row>225</xdr:row>
      <xdr:rowOff>19050</xdr:rowOff>
    </xdr:from>
    <xdr:to>
      <xdr:col>13</xdr:col>
      <xdr:colOff>638175</xdr:colOff>
      <xdr:row>225</xdr:row>
      <xdr:rowOff>457200</xdr:rowOff>
    </xdr:to>
    <xdr:pic>
      <xdr:nvPicPr>
        <xdr:cNvPr id="127837" name="Рисунок 156" descr="Lemigo New Generation 70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8689300"/>
          <a:ext cx="333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304800</xdr:colOff>
      <xdr:row>226</xdr:row>
      <xdr:rowOff>19050</xdr:rowOff>
    </xdr:from>
    <xdr:to>
      <xdr:col>13</xdr:col>
      <xdr:colOff>638175</xdr:colOff>
      <xdr:row>226</xdr:row>
      <xdr:rowOff>457200</xdr:rowOff>
    </xdr:to>
    <xdr:pic>
      <xdr:nvPicPr>
        <xdr:cNvPr id="127838" name="Рисунок 157" descr="Lemigo New Generation 70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9156025"/>
          <a:ext cx="333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304800</xdr:colOff>
      <xdr:row>227</xdr:row>
      <xdr:rowOff>19050</xdr:rowOff>
    </xdr:from>
    <xdr:to>
      <xdr:col>13</xdr:col>
      <xdr:colOff>638175</xdr:colOff>
      <xdr:row>227</xdr:row>
      <xdr:rowOff>457200</xdr:rowOff>
    </xdr:to>
    <xdr:pic>
      <xdr:nvPicPr>
        <xdr:cNvPr id="127839" name="Рисунок 158" descr="Lemigo New Generation 70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9622750"/>
          <a:ext cx="333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228</xdr:row>
      <xdr:rowOff>38100</xdr:rowOff>
    </xdr:from>
    <xdr:to>
      <xdr:col>13</xdr:col>
      <xdr:colOff>657225</xdr:colOff>
      <xdr:row>228</xdr:row>
      <xdr:rowOff>438150</xdr:rowOff>
    </xdr:to>
    <xdr:pic>
      <xdr:nvPicPr>
        <xdr:cNvPr id="127840" name="Рисунок 163" descr="lemigo_warder_89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01085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229</xdr:row>
      <xdr:rowOff>38100</xdr:rowOff>
    </xdr:from>
    <xdr:to>
      <xdr:col>13</xdr:col>
      <xdr:colOff>657225</xdr:colOff>
      <xdr:row>229</xdr:row>
      <xdr:rowOff>438150</xdr:rowOff>
    </xdr:to>
    <xdr:pic>
      <xdr:nvPicPr>
        <xdr:cNvPr id="127841" name="Рисунок 164" descr="lemigo_warder_89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05752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230</xdr:row>
      <xdr:rowOff>38100</xdr:rowOff>
    </xdr:from>
    <xdr:to>
      <xdr:col>13</xdr:col>
      <xdr:colOff>657225</xdr:colOff>
      <xdr:row>230</xdr:row>
      <xdr:rowOff>438150</xdr:rowOff>
    </xdr:to>
    <xdr:pic>
      <xdr:nvPicPr>
        <xdr:cNvPr id="127842" name="Рисунок 165" descr="lemigo_warder_89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104197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231</xdr:row>
      <xdr:rowOff>38100</xdr:rowOff>
    </xdr:from>
    <xdr:to>
      <xdr:col>13</xdr:col>
      <xdr:colOff>657225</xdr:colOff>
      <xdr:row>231</xdr:row>
      <xdr:rowOff>438150</xdr:rowOff>
    </xdr:to>
    <xdr:pic>
      <xdr:nvPicPr>
        <xdr:cNvPr id="127843" name="Рисунок 166" descr="lemigo_warder_89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150870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232</xdr:row>
      <xdr:rowOff>38100</xdr:rowOff>
    </xdr:from>
    <xdr:to>
      <xdr:col>13</xdr:col>
      <xdr:colOff>657225</xdr:colOff>
      <xdr:row>232</xdr:row>
      <xdr:rowOff>438150</xdr:rowOff>
    </xdr:to>
    <xdr:pic>
      <xdr:nvPicPr>
        <xdr:cNvPr id="127844" name="Рисунок 167" descr="lemigo_warder_89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19754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200</xdr:row>
      <xdr:rowOff>0</xdr:rowOff>
    </xdr:from>
    <xdr:to>
      <xdr:col>13</xdr:col>
      <xdr:colOff>619125</xdr:colOff>
      <xdr:row>200</xdr:row>
      <xdr:rowOff>0</xdr:rowOff>
    </xdr:to>
    <xdr:pic>
      <xdr:nvPicPr>
        <xdr:cNvPr id="127845" name="Рисунок 123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70021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200</xdr:row>
      <xdr:rowOff>0</xdr:rowOff>
    </xdr:from>
    <xdr:to>
      <xdr:col>13</xdr:col>
      <xdr:colOff>628650</xdr:colOff>
      <xdr:row>200</xdr:row>
      <xdr:rowOff>0</xdr:rowOff>
    </xdr:to>
    <xdr:pic>
      <xdr:nvPicPr>
        <xdr:cNvPr id="127846" name="Рисунок 125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700212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285750</xdr:colOff>
      <xdr:row>41</xdr:row>
      <xdr:rowOff>57150</xdr:rowOff>
    </xdr:from>
    <xdr:to>
      <xdr:col>13</xdr:col>
      <xdr:colOff>685800</xdr:colOff>
      <xdr:row>41</xdr:row>
      <xdr:rowOff>457200</xdr:rowOff>
    </xdr:to>
    <xdr:pic>
      <xdr:nvPicPr>
        <xdr:cNvPr id="127847" name="Рисунок 26" descr="ледоступы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83153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285750</xdr:colOff>
      <xdr:row>42</xdr:row>
      <xdr:rowOff>57150</xdr:rowOff>
    </xdr:from>
    <xdr:to>
      <xdr:col>13</xdr:col>
      <xdr:colOff>685800</xdr:colOff>
      <xdr:row>42</xdr:row>
      <xdr:rowOff>457200</xdr:rowOff>
    </xdr:to>
    <xdr:pic>
      <xdr:nvPicPr>
        <xdr:cNvPr id="127848" name="Рисунок 27" descr="ледоступы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881062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285750</xdr:colOff>
      <xdr:row>43</xdr:row>
      <xdr:rowOff>57150</xdr:rowOff>
    </xdr:from>
    <xdr:to>
      <xdr:col>13</xdr:col>
      <xdr:colOff>685800</xdr:colOff>
      <xdr:row>43</xdr:row>
      <xdr:rowOff>457200</xdr:rowOff>
    </xdr:to>
    <xdr:pic>
      <xdr:nvPicPr>
        <xdr:cNvPr id="127849" name="Рисунок 28" descr="ледоступы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93154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200</xdr:row>
      <xdr:rowOff>0</xdr:rowOff>
    </xdr:from>
    <xdr:to>
      <xdr:col>13</xdr:col>
      <xdr:colOff>619125</xdr:colOff>
      <xdr:row>200</xdr:row>
      <xdr:rowOff>0</xdr:rowOff>
    </xdr:to>
    <xdr:pic>
      <xdr:nvPicPr>
        <xdr:cNvPr id="127850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70021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200</xdr:row>
      <xdr:rowOff>0</xdr:rowOff>
    </xdr:from>
    <xdr:to>
      <xdr:col>13</xdr:col>
      <xdr:colOff>619125</xdr:colOff>
      <xdr:row>200</xdr:row>
      <xdr:rowOff>0</xdr:rowOff>
    </xdr:to>
    <xdr:pic>
      <xdr:nvPicPr>
        <xdr:cNvPr id="127851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70021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200</xdr:row>
      <xdr:rowOff>0</xdr:rowOff>
    </xdr:from>
    <xdr:to>
      <xdr:col>13</xdr:col>
      <xdr:colOff>619125</xdr:colOff>
      <xdr:row>200</xdr:row>
      <xdr:rowOff>0</xdr:rowOff>
    </xdr:to>
    <xdr:pic>
      <xdr:nvPicPr>
        <xdr:cNvPr id="127852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70021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200</xdr:row>
      <xdr:rowOff>0</xdr:rowOff>
    </xdr:from>
    <xdr:to>
      <xdr:col>13</xdr:col>
      <xdr:colOff>619125</xdr:colOff>
      <xdr:row>200</xdr:row>
      <xdr:rowOff>0</xdr:rowOff>
    </xdr:to>
    <xdr:pic>
      <xdr:nvPicPr>
        <xdr:cNvPr id="127853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70021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200</xdr:row>
      <xdr:rowOff>0</xdr:rowOff>
    </xdr:from>
    <xdr:to>
      <xdr:col>13</xdr:col>
      <xdr:colOff>619125</xdr:colOff>
      <xdr:row>200</xdr:row>
      <xdr:rowOff>0</xdr:rowOff>
    </xdr:to>
    <xdr:pic>
      <xdr:nvPicPr>
        <xdr:cNvPr id="127854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70021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200</xdr:row>
      <xdr:rowOff>0</xdr:rowOff>
    </xdr:from>
    <xdr:to>
      <xdr:col>13</xdr:col>
      <xdr:colOff>619125</xdr:colOff>
      <xdr:row>200</xdr:row>
      <xdr:rowOff>0</xdr:rowOff>
    </xdr:to>
    <xdr:pic>
      <xdr:nvPicPr>
        <xdr:cNvPr id="127855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70021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61</xdr:row>
      <xdr:rowOff>9525</xdr:rowOff>
    </xdr:from>
    <xdr:to>
      <xdr:col>13</xdr:col>
      <xdr:colOff>590550</xdr:colOff>
      <xdr:row>61</xdr:row>
      <xdr:rowOff>390525</xdr:rowOff>
    </xdr:to>
    <xdr:pic>
      <xdr:nvPicPr>
        <xdr:cNvPr id="127856" name="Рисунок 173" descr="Perchatki_realtree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5516225"/>
          <a:ext cx="266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62</xdr:row>
      <xdr:rowOff>9525</xdr:rowOff>
    </xdr:from>
    <xdr:to>
      <xdr:col>13</xdr:col>
      <xdr:colOff>590550</xdr:colOff>
      <xdr:row>62</xdr:row>
      <xdr:rowOff>390525</xdr:rowOff>
    </xdr:to>
    <xdr:pic>
      <xdr:nvPicPr>
        <xdr:cNvPr id="127857" name="Рисунок 174" descr="Perchatki_realtree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5944850"/>
          <a:ext cx="266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63</xdr:row>
      <xdr:rowOff>9525</xdr:rowOff>
    </xdr:from>
    <xdr:to>
      <xdr:col>13</xdr:col>
      <xdr:colOff>590550</xdr:colOff>
      <xdr:row>63</xdr:row>
      <xdr:rowOff>390525</xdr:rowOff>
    </xdr:to>
    <xdr:pic>
      <xdr:nvPicPr>
        <xdr:cNvPr id="127858" name="Рисунок 175" descr="Perchatki_realtree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6373475"/>
          <a:ext cx="266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247650</xdr:colOff>
      <xdr:row>205</xdr:row>
      <xdr:rowOff>19050</xdr:rowOff>
    </xdr:from>
    <xdr:to>
      <xdr:col>13</xdr:col>
      <xdr:colOff>685800</xdr:colOff>
      <xdr:row>205</xdr:row>
      <xdr:rowOff>457200</xdr:rowOff>
    </xdr:to>
    <xdr:pic>
      <xdr:nvPicPr>
        <xdr:cNvPr id="127870" name="Рисунок 134" descr="lemingo-875_enl_enl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9354800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247650</xdr:colOff>
      <xdr:row>206</xdr:row>
      <xdr:rowOff>19050</xdr:rowOff>
    </xdr:from>
    <xdr:to>
      <xdr:col>13</xdr:col>
      <xdr:colOff>685800</xdr:colOff>
      <xdr:row>206</xdr:row>
      <xdr:rowOff>457200</xdr:rowOff>
    </xdr:to>
    <xdr:pic>
      <xdr:nvPicPr>
        <xdr:cNvPr id="127871" name="Рисунок 134" descr="lemingo-875_enl_enl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98215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233</xdr:row>
      <xdr:rowOff>19050</xdr:rowOff>
    </xdr:from>
    <xdr:to>
      <xdr:col>13</xdr:col>
      <xdr:colOff>676275</xdr:colOff>
      <xdr:row>233</xdr:row>
      <xdr:rowOff>457200</xdr:rowOff>
    </xdr:to>
    <xdr:pic>
      <xdr:nvPicPr>
        <xdr:cNvPr id="127872" name="Рисунок 186" descr="hubertus 89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37557075"/>
          <a:ext cx="3524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234</xdr:row>
      <xdr:rowOff>19050</xdr:rowOff>
    </xdr:from>
    <xdr:to>
      <xdr:col>13</xdr:col>
      <xdr:colOff>676275</xdr:colOff>
      <xdr:row>234</xdr:row>
      <xdr:rowOff>457200</xdr:rowOff>
    </xdr:to>
    <xdr:pic>
      <xdr:nvPicPr>
        <xdr:cNvPr id="127873" name="Рисунок 187" descr="hubertus 89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38023800"/>
          <a:ext cx="3524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235</xdr:row>
      <xdr:rowOff>19050</xdr:rowOff>
    </xdr:from>
    <xdr:to>
      <xdr:col>13</xdr:col>
      <xdr:colOff>676275</xdr:colOff>
      <xdr:row>235</xdr:row>
      <xdr:rowOff>457200</xdr:rowOff>
    </xdr:to>
    <xdr:pic>
      <xdr:nvPicPr>
        <xdr:cNvPr id="127874" name="Рисунок 188" descr="hubertus 89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38490525"/>
          <a:ext cx="3524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236</xdr:row>
      <xdr:rowOff>19050</xdr:rowOff>
    </xdr:from>
    <xdr:to>
      <xdr:col>13</xdr:col>
      <xdr:colOff>676275</xdr:colOff>
      <xdr:row>236</xdr:row>
      <xdr:rowOff>457200</xdr:rowOff>
    </xdr:to>
    <xdr:pic>
      <xdr:nvPicPr>
        <xdr:cNvPr id="127875" name="Рисунок 189" descr="hubertus 89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38957250"/>
          <a:ext cx="3524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237</xdr:row>
      <xdr:rowOff>19050</xdr:rowOff>
    </xdr:from>
    <xdr:to>
      <xdr:col>13</xdr:col>
      <xdr:colOff>676275</xdr:colOff>
      <xdr:row>237</xdr:row>
      <xdr:rowOff>457200</xdr:rowOff>
    </xdr:to>
    <xdr:pic>
      <xdr:nvPicPr>
        <xdr:cNvPr id="127876" name="Рисунок 190" descr="hubertus 89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39423975"/>
          <a:ext cx="3524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238</xdr:row>
      <xdr:rowOff>19050</xdr:rowOff>
    </xdr:from>
    <xdr:to>
      <xdr:col>13</xdr:col>
      <xdr:colOff>676275</xdr:colOff>
      <xdr:row>238</xdr:row>
      <xdr:rowOff>457200</xdr:rowOff>
    </xdr:to>
    <xdr:pic>
      <xdr:nvPicPr>
        <xdr:cNvPr id="127877" name="Рисунок 191" descr="hubertus 89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39890700"/>
          <a:ext cx="3524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239</xdr:row>
      <xdr:rowOff>19050</xdr:rowOff>
    </xdr:from>
    <xdr:to>
      <xdr:col>13</xdr:col>
      <xdr:colOff>676275</xdr:colOff>
      <xdr:row>239</xdr:row>
      <xdr:rowOff>457200</xdr:rowOff>
    </xdr:to>
    <xdr:pic>
      <xdr:nvPicPr>
        <xdr:cNvPr id="127878" name="Рисунок 192" descr="hubertus 89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40357425"/>
          <a:ext cx="3524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55</xdr:row>
      <xdr:rowOff>19050</xdr:rowOff>
    </xdr:from>
    <xdr:to>
      <xdr:col>13</xdr:col>
      <xdr:colOff>762000</xdr:colOff>
      <xdr:row>55</xdr:row>
      <xdr:rowOff>457200</xdr:rowOff>
    </xdr:to>
    <xdr:pic>
      <xdr:nvPicPr>
        <xdr:cNvPr id="127879" name="Рисунок 199" descr="DSCN014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13182600"/>
          <a:ext cx="5810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180975</xdr:colOff>
      <xdr:row>56</xdr:row>
      <xdr:rowOff>19050</xdr:rowOff>
    </xdr:from>
    <xdr:to>
      <xdr:col>13</xdr:col>
      <xdr:colOff>723900</xdr:colOff>
      <xdr:row>56</xdr:row>
      <xdr:rowOff>428625</xdr:rowOff>
    </xdr:to>
    <xdr:pic>
      <xdr:nvPicPr>
        <xdr:cNvPr id="127880" name="Рисунок 200" descr="DSCN014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13649325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171450</xdr:colOff>
      <xdr:row>57</xdr:row>
      <xdr:rowOff>38100</xdr:rowOff>
    </xdr:from>
    <xdr:to>
      <xdr:col>13</xdr:col>
      <xdr:colOff>714375</xdr:colOff>
      <xdr:row>57</xdr:row>
      <xdr:rowOff>447675</xdr:rowOff>
    </xdr:to>
    <xdr:pic>
      <xdr:nvPicPr>
        <xdr:cNvPr id="127881" name="Рисунок 201" descr="DSCN0144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14135100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85725</xdr:colOff>
      <xdr:row>59</xdr:row>
      <xdr:rowOff>28575</xdr:rowOff>
    </xdr:from>
    <xdr:to>
      <xdr:col>13</xdr:col>
      <xdr:colOff>885825</xdr:colOff>
      <xdr:row>59</xdr:row>
      <xdr:rowOff>457200</xdr:rowOff>
    </xdr:to>
    <xdr:pic>
      <xdr:nvPicPr>
        <xdr:cNvPr id="127882" name="Рисунок 219" descr="cherpak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830425"/>
          <a:ext cx="8001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65</xdr:row>
      <xdr:rowOff>0</xdr:rowOff>
    </xdr:from>
    <xdr:to>
      <xdr:col>13</xdr:col>
      <xdr:colOff>619125</xdr:colOff>
      <xdr:row>65</xdr:row>
      <xdr:rowOff>0</xdr:rowOff>
    </xdr:to>
    <xdr:pic>
      <xdr:nvPicPr>
        <xdr:cNvPr id="72" name="Рисунок 123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1703784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65</xdr:row>
      <xdr:rowOff>0</xdr:rowOff>
    </xdr:from>
    <xdr:to>
      <xdr:col>13</xdr:col>
      <xdr:colOff>628650</xdr:colOff>
      <xdr:row>65</xdr:row>
      <xdr:rowOff>0</xdr:rowOff>
    </xdr:to>
    <xdr:pic>
      <xdr:nvPicPr>
        <xdr:cNvPr id="73" name="Рисунок 125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17037844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65</xdr:row>
      <xdr:rowOff>0</xdr:rowOff>
    </xdr:from>
    <xdr:to>
      <xdr:col>13</xdr:col>
      <xdr:colOff>619125</xdr:colOff>
      <xdr:row>65</xdr:row>
      <xdr:rowOff>0</xdr:rowOff>
    </xdr:to>
    <xdr:pic>
      <xdr:nvPicPr>
        <xdr:cNvPr id="74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1703784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65</xdr:row>
      <xdr:rowOff>0</xdr:rowOff>
    </xdr:from>
    <xdr:to>
      <xdr:col>13</xdr:col>
      <xdr:colOff>619125</xdr:colOff>
      <xdr:row>65</xdr:row>
      <xdr:rowOff>0</xdr:rowOff>
    </xdr:to>
    <xdr:pic>
      <xdr:nvPicPr>
        <xdr:cNvPr id="75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1703784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65</xdr:row>
      <xdr:rowOff>0</xdr:rowOff>
    </xdr:from>
    <xdr:to>
      <xdr:col>13</xdr:col>
      <xdr:colOff>619125</xdr:colOff>
      <xdr:row>65</xdr:row>
      <xdr:rowOff>0</xdr:rowOff>
    </xdr:to>
    <xdr:pic>
      <xdr:nvPicPr>
        <xdr:cNvPr id="76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1703784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65</xdr:row>
      <xdr:rowOff>0</xdr:rowOff>
    </xdr:from>
    <xdr:to>
      <xdr:col>13</xdr:col>
      <xdr:colOff>619125</xdr:colOff>
      <xdr:row>65</xdr:row>
      <xdr:rowOff>0</xdr:rowOff>
    </xdr:to>
    <xdr:pic>
      <xdr:nvPicPr>
        <xdr:cNvPr id="77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1703784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65</xdr:row>
      <xdr:rowOff>0</xdr:rowOff>
    </xdr:from>
    <xdr:to>
      <xdr:col>13</xdr:col>
      <xdr:colOff>619125</xdr:colOff>
      <xdr:row>65</xdr:row>
      <xdr:rowOff>0</xdr:rowOff>
    </xdr:to>
    <xdr:pic>
      <xdr:nvPicPr>
        <xdr:cNvPr id="78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1703784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65</xdr:row>
      <xdr:rowOff>0</xdr:rowOff>
    </xdr:from>
    <xdr:to>
      <xdr:col>13</xdr:col>
      <xdr:colOff>619125</xdr:colOff>
      <xdr:row>65</xdr:row>
      <xdr:rowOff>0</xdr:rowOff>
    </xdr:to>
    <xdr:pic>
      <xdr:nvPicPr>
        <xdr:cNvPr id="79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17037844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71</xdr:row>
      <xdr:rowOff>0</xdr:rowOff>
    </xdr:from>
    <xdr:to>
      <xdr:col>13</xdr:col>
      <xdr:colOff>619125</xdr:colOff>
      <xdr:row>71</xdr:row>
      <xdr:rowOff>0</xdr:rowOff>
    </xdr:to>
    <xdr:pic>
      <xdr:nvPicPr>
        <xdr:cNvPr id="81" name="Рисунок 123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35825906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71</xdr:row>
      <xdr:rowOff>0</xdr:rowOff>
    </xdr:from>
    <xdr:to>
      <xdr:col>13</xdr:col>
      <xdr:colOff>628650</xdr:colOff>
      <xdr:row>71</xdr:row>
      <xdr:rowOff>0</xdr:rowOff>
    </xdr:to>
    <xdr:pic>
      <xdr:nvPicPr>
        <xdr:cNvPr id="82" name="Рисунок 125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35825906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71</xdr:row>
      <xdr:rowOff>0</xdr:rowOff>
    </xdr:from>
    <xdr:to>
      <xdr:col>13</xdr:col>
      <xdr:colOff>619125</xdr:colOff>
      <xdr:row>71</xdr:row>
      <xdr:rowOff>0</xdr:rowOff>
    </xdr:to>
    <xdr:pic>
      <xdr:nvPicPr>
        <xdr:cNvPr id="83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35825906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71</xdr:row>
      <xdr:rowOff>0</xdr:rowOff>
    </xdr:from>
    <xdr:to>
      <xdr:col>13</xdr:col>
      <xdr:colOff>619125</xdr:colOff>
      <xdr:row>71</xdr:row>
      <xdr:rowOff>0</xdr:rowOff>
    </xdr:to>
    <xdr:pic>
      <xdr:nvPicPr>
        <xdr:cNvPr id="84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35825906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71</xdr:row>
      <xdr:rowOff>0</xdr:rowOff>
    </xdr:from>
    <xdr:to>
      <xdr:col>13</xdr:col>
      <xdr:colOff>619125</xdr:colOff>
      <xdr:row>71</xdr:row>
      <xdr:rowOff>0</xdr:rowOff>
    </xdr:to>
    <xdr:pic>
      <xdr:nvPicPr>
        <xdr:cNvPr id="85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35825906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71</xdr:row>
      <xdr:rowOff>0</xdr:rowOff>
    </xdr:from>
    <xdr:to>
      <xdr:col>13</xdr:col>
      <xdr:colOff>619125</xdr:colOff>
      <xdr:row>71</xdr:row>
      <xdr:rowOff>0</xdr:rowOff>
    </xdr:to>
    <xdr:pic>
      <xdr:nvPicPr>
        <xdr:cNvPr id="86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35825906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71</xdr:row>
      <xdr:rowOff>0</xdr:rowOff>
    </xdr:from>
    <xdr:to>
      <xdr:col>13</xdr:col>
      <xdr:colOff>619125</xdr:colOff>
      <xdr:row>71</xdr:row>
      <xdr:rowOff>0</xdr:rowOff>
    </xdr:to>
    <xdr:pic>
      <xdr:nvPicPr>
        <xdr:cNvPr id="87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35825906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71</xdr:row>
      <xdr:rowOff>0</xdr:rowOff>
    </xdr:from>
    <xdr:to>
      <xdr:col>13</xdr:col>
      <xdr:colOff>619125</xdr:colOff>
      <xdr:row>71</xdr:row>
      <xdr:rowOff>0</xdr:rowOff>
    </xdr:to>
    <xdr:pic>
      <xdr:nvPicPr>
        <xdr:cNvPr id="88" name="Рисунок 124" descr="DSCN0054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8" y="35825906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178590</xdr:colOff>
      <xdr:row>71</xdr:row>
      <xdr:rowOff>26784</xdr:rowOff>
    </xdr:from>
    <xdr:to>
      <xdr:col>13</xdr:col>
      <xdr:colOff>762000</xdr:colOff>
      <xdr:row>71</xdr:row>
      <xdr:rowOff>464342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1653" y="38400628"/>
          <a:ext cx="583410" cy="437558"/>
        </a:xfrm>
        <a:prstGeom prst="rect">
          <a:avLst/>
        </a:prstGeom>
      </xdr:spPr>
    </xdr:pic>
    <xdr:clientData/>
  </xdr:twoCellAnchor>
  <xdr:twoCellAnchor>
    <xdr:from>
      <xdr:col>13</xdr:col>
      <xdr:colOff>166684</xdr:colOff>
      <xdr:row>72</xdr:row>
      <xdr:rowOff>11906</xdr:rowOff>
    </xdr:from>
    <xdr:to>
      <xdr:col>13</xdr:col>
      <xdr:colOff>750094</xdr:colOff>
      <xdr:row>72</xdr:row>
      <xdr:rowOff>449464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7" y="38850094"/>
          <a:ext cx="583410" cy="437558"/>
        </a:xfrm>
        <a:prstGeom prst="rect">
          <a:avLst/>
        </a:prstGeom>
      </xdr:spPr>
    </xdr:pic>
    <xdr:clientData/>
  </xdr:twoCellAnchor>
  <xdr:twoCellAnchor>
    <xdr:from>
      <xdr:col>13</xdr:col>
      <xdr:colOff>190496</xdr:colOff>
      <xdr:row>73</xdr:row>
      <xdr:rowOff>23812</xdr:rowOff>
    </xdr:from>
    <xdr:to>
      <xdr:col>13</xdr:col>
      <xdr:colOff>746121</xdr:colOff>
      <xdr:row>73</xdr:row>
      <xdr:rowOff>440531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3559" y="39326343"/>
          <a:ext cx="555625" cy="416719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84</xdr:row>
      <xdr:rowOff>23812</xdr:rowOff>
    </xdr:from>
    <xdr:to>
      <xdr:col>13</xdr:col>
      <xdr:colOff>672697</xdr:colOff>
      <xdr:row>84</xdr:row>
      <xdr:rowOff>452436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1183" y="40933687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83342</xdr:colOff>
      <xdr:row>96</xdr:row>
      <xdr:rowOff>11906</xdr:rowOff>
    </xdr:from>
    <xdr:to>
      <xdr:col>13</xdr:col>
      <xdr:colOff>857249</xdr:colOff>
      <xdr:row>96</xdr:row>
      <xdr:rowOff>454138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6405" y="44850844"/>
          <a:ext cx="773907" cy="442232"/>
        </a:xfrm>
        <a:prstGeom prst="rect">
          <a:avLst/>
        </a:prstGeom>
      </xdr:spPr>
    </xdr:pic>
    <xdr:clientData/>
  </xdr:twoCellAnchor>
  <xdr:twoCellAnchor>
    <xdr:from>
      <xdr:col>13</xdr:col>
      <xdr:colOff>83342</xdr:colOff>
      <xdr:row>97</xdr:row>
      <xdr:rowOff>11906</xdr:rowOff>
    </xdr:from>
    <xdr:to>
      <xdr:col>13</xdr:col>
      <xdr:colOff>857249</xdr:colOff>
      <xdr:row>97</xdr:row>
      <xdr:rowOff>454138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6405" y="44850844"/>
          <a:ext cx="773907" cy="442232"/>
        </a:xfrm>
        <a:prstGeom prst="rect">
          <a:avLst/>
        </a:prstGeom>
      </xdr:spPr>
    </xdr:pic>
    <xdr:clientData/>
  </xdr:twoCellAnchor>
  <xdr:twoCellAnchor>
    <xdr:from>
      <xdr:col>13</xdr:col>
      <xdr:colOff>357180</xdr:colOff>
      <xdr:row>99</xdr:row>
      <xdr:rowOff>23811</xdr:rowOff>
    </xdr:from>
    <xdr:to>
      <xdr:col>13</xdr:col>
      <xdr:colOff>595304</xdr:colOff>
      <xdr:row>99</xdr:row>
      <xdr:rowOff>455962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43" y="46005749"/>
          <a:ext cx="238124" cy="432151"/>
        </a:xfrm>
        <a:prstGeom prst="rect">
          <a:avLst/>
        </a:prstGeom>
      </xdr:spPr>
    </xdr:pic>
    <xdr:clientData/>
  </xdr:twoCellAnchor>
  <xdr:twoCellAnchor>
    <xdr:from>
      <xdr:col>13</xdr:col>
      <xdr:colOff>357180</xdr:colOff>
      <xdr:row>100</xdr:row>
      <xdr:rowOff>35718</xdr:rowOff>
    </xdr:from>
    <xdr:to>
      <xdr:col>13</xdr:col>
      <xdr:colOff>567990</xdr:colOff>
      <xdr:row>100</xdr:row>
      <xdr:rowOff>452437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43" y="46481999"/>
          <a:ext cx="210810" cy="416719"/>
        </a:xfrm>
        <a:prstGeom prst="rect">
          <a:avLst/>
        </a:prstGeom>
      </xdr:spPr>
    </xdr:pic>
    <xdr:clientData/>
  </xdr:twoCellAnchor>
  <xdr:twoCellAnchor>
    <xdr:from>
      <xdr:col>13</xdr:col>
      <xdr:colOff>345275</xdr:colOff>
      <xdr:row>101</xdr:row>
      <xdr:rowOff>28472</xdr:rowOff>
    </xdr:from>
    <xdr:to>
      <xdr:col>13</xdr:col>
      <xdr:colOff>562827</xdr:colOff>
      <xdr:row>101</xdr:row>
      <xdr:rowOff>447261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514" y="46858342"/>
          <a:ext cx="217552" cy="418789"/>
        </a:xfrm>
        <a:prstGeom prst="rect">
          <a:avLst/>
        </a:prstGeom>
      </xdr:spPr>
    </xdr:pic>
    <xdr:clientData/>
  </xdr:twoCellAnchor>
  <xdr:twoCellAnchor>
    <xdr:from>
      <xdr:col>13</xdr:col>
      <xdr:colOff>346311</xdr:colOff>
      <xdr:row>102</xdr:row>
      <xdr:rowOff>32096</xdr:rowOff>
    </xdr:from>
    <xdr:to>
      <xdr:col>13</xdr:col>
      <xdr:colOff>547039</xdr:colOff>
      <xdr:row>102</xdr:row>
      <xdr:rowOff>438978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550" y="47325792"/>
          <a:ext cx="200728" cy="406882"/>
        </a:xfrm>
        <a:prstGeom prst="rect">
          <a:avLst/>
        </a:prstGeom>
      </xdr:spPr>
    </xdr:pic>
    <xdr:clientData/>
  </xdr:twoCellAnchor>
  <xdr:twoCellAnchor>
    <xdr:from>
      <xdr:col>13</xdr:col>
      <xdr:colOff>345274</xdr:colOff>
      <xdr:row>103</xdr:row>
      <xdr:rowOff>23813</xdr:rowOff>
    </xdr:from>
    <xdr:to>
      <xdr:col>13</xdr:col>
      <xdr:colOff>535773</xdr:colOff>
      <xdr:row>103</xdr:row>
      <xdr:rowOff>442911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8337" y="47863126"/>
          <a:ext cx="190499" cy="419098"/>
        </a:xfrm>
        <a:prstGeom prst="rect">
          <a:avLst/>
        </a:prstGeom>
      </xdr:spPr>
    </xdr:pic>
    <xdr:clientData/>
  </xdr:twoCellAnchor>
  <xdr:twoCellAnchor>
    <xdr:from>
      <xdr:col>13</xdr:col>
      <xdr:colOff>285745</xdr:colOff>
      <xdr:row>104</xdr:row>
      <xdr:rowOff>35718</xdr:rowOff>
    </xdr:from>
    <xdr:to>
      <xdr:col>13</xdr:col>
      <xdr:colOff>545241</xdr:colOff>
      <xdr:row>104</xdr:row>
      <xdr:rowOff>440531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8808" y="48339374"/>
          <a:ext cx="259496" cy="404813"/>
        </a:xfrm>
        <a:prstGeom prst="rect">
          <a:avLst/>
        </a:prstGeom>
      </xdr:spPr>
    </xdr:pic>
    <xdr:clientData/>
  </xdr:twoCellAnchor>
  <xdr:twoCellAnchor>
    <xdr:from>
      <xdr:col>13</xdr:col>
      <xdr:colOff>313768</xdr:colOff>
      <xdr:row>105</xdr:row>
      <xdr:rowOff>33617</xdr:rowOff>
    </xdr:from>
    <xdr:to>
      <xdr:col>13</xdr:col>
      <xdr:colOff>504268</xdr:colOff>
      <xdr:row>105</xdr:row>
      <xdr:rowOff>450336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3444" y="49216235"/>
          <a:ext cx="190500" cy="416719"/>
        </a:xfrm>
        <a:prstGeom prst="rect">
          <a:avLst/>
        </a:prstGeom>
      </xdr:spPr>
    </xdr:pic>
    <xdr:clientData/>
  </xdr:twoCellAnchor>
  <xdr:twoCellAnchor>
    <xdr:from>
      <xdr:col>13</xdr:col>
      <xdr:colOff>314325</xdr:colOff>
      <xdr:row>106</xdr:row>
      <xdr:rowOff>19051</xdr:rowOff>
    </xdr:from>
    <xdr:to>
      <xdr:col>13</xdr:col>
      <xdr:colOff>485775</xdr:colOff>
      <xdr:row>106</xdr:row>
      <xdr:rowOff>459921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49377601"/>
          <a:ext cx="171450" cy="440870"/>
        </a:xfrm>
        <a:prstGeom prst="rect">
          <a:avLst/>
        </a:prstGeom>
      </xdr:spPr>
    </xdr:pic>
    <xdr:clientData/>
  </xdr:twoCellAnchor>
  <xdr:twoCellAnchor>
    <xdr:from>
      <xdr:col>13</xdr:col>
      <xdr:colOff>328073</xdr:colOff>
      <xdr:row>107</xdr:row>
      <xdr:rowOff>31749</xdr:rowOff>
    </xdr:from>
    <xdr:to>
      <xdr:col>13</xdr:col>
      <xdr:colOff>497406</xdr:colOff>
      <xdr:row>107</xdr:row>
      <xdr:rowOff>445674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40" y="49815749"/>
          <a:ext cx="169333" cy="413925"/>
        </a:xfrm>
        <a:prstGeom prst="rect">
          <a:avLst/>
        </a:prstGeom>
      </xdr:spPr>
    </xdr:pic>
    <xdr:clientData/>
  </xdr:twoCellAnchor>
  <xdr:twoCellAnchor>
    <xdr:from>
      <xdr:col>13</xdr:col>
      <xdr:colOff>285741</xdr:colOff>
      <xdr:row>108</xdr:row>
      <xdr:rowOff>21166</xdr:rowOff>
    </xdr:from>
    <xdr:to>
      <xdr:col>13</xdr:col>
      <xdr:colOff>555800</xdr:colOff>
      <xdr:row>108</xdr:row>
      <xdr:rowOff>444499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908" y="50270833"/>
          <a:ext cx="270059" cy="423333"/>
        </a:xfrm>
        <a:prstGeom prst="rect">
          <a:avLst/>
        </a:prstGeom>
      </xdr:spPr>
    </xdr:pic>
    <xdr:clientData/>
  </xdr:twoCellAnchor>
  <xdr:twoCellAnchor>
    <xdr:from>
      <xdr:col>13</xdr:col>
      <xdr:colOff>243409</xdr:colOff>
      <xdr:row>110</xdr:row>
      <xdr:rowOff>21166</xdr:rowOff>
    </xdr:from>
    <xdr:to>
      <xdr:col>13</xdr:col>
      <xdr:colOff>656160</xdr:colOff>
      <xdr:row>110</xdr:row>
      <xdr:rowOff>454215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5576" y="50958749"/>
          <a:ext cx="412751" cy="433049"/>
        </a:xfrm>
        <a:prstGeom prst="rect">
          <a:avLst/>
        </a:prstGeom>
      </xdr:spPr>
    </xdr:pic>
    <xdr:clientData/>
  </xdr:twoCellAnchor>
  <xdr:twoCellAnchor>
    <xdr:from>
      <xdr:col>13</xdr:col>
      <xdr:colOff>232826</xdr:colOff>
      <xdr:row>112</xdr:row>
      <xdr:rowOff>31749</xdr:rowOff>
    </xdr:from>
    <xdr:to>
      <xdr:col>13</xdr:col>
      <xdr:colOff>666742</xdr:colOff>
      <xdr:row>112</xdr:row>
      <xdr:rowOff>435392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3" y="51657249"/>
          <a:ext cx="433916" cy="403643"/>
        </a:xfrm>
        <a:prstGeom prst="rect">
          <a:avLst/>
        </a:prstGeom>
      </xdr:spPr>
    </xdr:pic>
    <xdr:clientData/>
  </xdr:twoCellAnchor>
  <xdr:twoCellAnchor>
    <xdr:from>
      <xdr:col>13</xdr:col>
      <xdr:colOff>285742</xdr:colOff>
      <xdr:row>44</xdr:row>
      <xdr:rowOff>31750</xdr:rowOff>
    </xdr:from>
    <xdr:to>
      <xdr:col>13</xdr:col>
      <xdr:colOff>709082</xdr:colOff>
      <xdr:row>44</xdr:row>
      <xdr:rowOff>455090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909" y="9747250"/>
          <a:ext cx="423340" cy="423340"/>
        </a:xfrm>
        <a:prstGeom prst="rect">
          <a:avLst/>
        </a:prstGeom>
      </xdr:spPr>
    </xdr:pic>
    <xdr:clientData/>
  </xdr:twoCellAnchor>
  <xdr:twoCellAnchor>
    <xdr:from>
      <xdr:col>13</xdr:col>
      <xdr:colOff>285742</xdr:colOff>
      <xdr:row>45</xdr:row>
      <xdr:rowOff>31750</xdr:rowOff>
    </xdr:from>
    <xdr:to>
      <xdr:col>13</xdr:col>
      <xdr:colOff>709082</xdr:colOff>
      <xdr:row>45</xdr:row>
      <xdr:rowOff>455090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909" y="9747250"/>
          <a:ext cx="423340" cy="423340"/>
        </a:xfrm>
        <a:prstGeom prst="rect">
          <a:avLst/>
        </a:prstGeom>
      </xdr:spPr>
    </xdr:pic>
    <xdr:clientData/>
  </xdr:twoCellAnchor>
  <xdr:twoCellAnchor>
    <xdr:from>
      <xdr:col>13</xdr:col>
      <xdr:colOff>285742</xdr:colOff>
      <xdr:row>46</xdr:row>
      <xdr:rowOff>21167</xdr:rowOff>
    </xdr:from>
    <xdr:to>
      <xdr:col>13</xdr:col>
      <xdr:colOff>709082</xdr:colOff>
      <xdr:row>46</xdr:row>
      <xdr:rowOff>444507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3159" y="20701000"/>
          <a:ext cx="423340" cy="423340"/>
        </a:xfrm>
        <a:prstGeom prst="rect">
          <a:avLst/>
        </a:prstGeom>
      </xdr:spPr>
    </xdr:pic>
    <xdr:clientData/>
  </xdr:twoCellAnchor>
  <xdr:twoCellAnchor>
    <xdr:from>
      <xdr:col>13</xdr:col>
      <xdr:colOff>52914</xdr:colOff>
      <xdr:row>18</xdr:row>
      <xdr:rowOff>148162</xdr:rowOff>
    </xdr:from>
    <xdr:to>
      <xdr:col>13</xdr:col>
      <xdr:colOff>910839</xdr:colOff>
      <xdr:row>18</xdr:row>
      <xdr:rowOff>306912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331" y="8159745"/>
          <a:ext cx="857925" cy="158750"/>
        </a:xfrm>
        <a:prstGeom prst="rect">
          <a:avLst/>
        </a:prstGeom>
      </xdr:spPr>
    </xdr:pic>
    <xdr:clientData/>
  </xdr:twoCellAnchor>
  <xdr:twoCellAnchor>
    <xdr:from>
      <xdr:col>13</xdr:col>
      <xdr:colOff>52915</xdr:colOff>
      <xdr:row>123</xdr:row>
      <xdr:rowOff>31749</xdr:rowOff>
    </xdr:from>
    <xdr:to>
      <xdr:col>13</xdr:col>
      <xdr:colOff>881590</xdr:colOff>
      <xdr:row>123</xdr:row>
      <xdr:rowOff>441324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332" y="65320332"/>
          <a:ext cx="828675" cy="409575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124</xdr:row>
      <xdr:rowOff>21166</xdr:rowOff>
    </xdr:from>
    <xdr:to>
      <xdr:col>13</xdr:col>
      <xdr:colOff>917574</xdr:colOff>
      <xdr:row>124</xdr:row>
      <xdr:rowOff>449791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65775416"/>
          <a:ext cx="885825" cy="428625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125</xdr:row>
      <xdr:rowOff>21166</xdr:rowOff>
    </xdr:from>
    <xdr:to>
      <xdr:col>13</xdr:col>
      <xdr:colOff>899582</xdr:colOff>
      <xdr:row>125</xdr:row>
      <xdr:rowOff>448816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66241083"/>
          <a:ext cx="878416" cy="427650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126</xdr:row>
      <xdr:rowOff>31749</xdr:rowOff>
    </xdr:from>
    <xdr:to>
      <xdr:col>13</xdr:col>
      <xdr:colOff>895980</xdr:colOff>
      <xdr:row>126</xdr:row>
      <xdr:rowOff>433916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66717332"/>
          <a:ext cx="864231" cy="402167"/>
        </a:xfrm>
        <a:prstGeom prst="rect">
          <a:avLst/>
        </a:prstGeom>
      </xdr:spPr>
    </xdr:pic>
    <xdr:clientData/>
  </xdr:twoCellAnchor>
  <xdr:twoCellAnchor>
    <xdr:from>
      <xdr:col>13</xdr:col>
      <xdr:colOff>42333</xdr:colOff>
      <xdr:row>127</xdr:row>
      <xdr:rowOff>21167</xdr:rowOff>
    </xdr:from>
    <xdr:to>
      <xdr:col>13</xdr:col>
      <xdr:colOff>863083</xdr:colOff>
      <xdr:row>127</xdr:row>
      <xdr:rowOff>444501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0" y="67172417"/>
          <a:ext cx="820750" cy="423334"/>
        </a:xfrm>
        <a:prstGeom prst="rect">
          <a:avLst/>
        </a:prstGeom>
      </xdr:spPr>
    </xdr:pic>
    <xdr:clientData/>
  </xdr:twoCellAnchor>
  <xdr:twoCellAnchor>
    <xdr:from>
      <xdr:col>13</xdr:col>
      <xdr:colOff>52915</xdr:colOff>
      <xdr:row>128</xdr:row>
      <xdr:rowOff>95247</xdr:rowOff>
    </xdr:from>
    <xdr:to>
      <xdr:col>13</xdr:col>
      <xdr:colOff>892896</xdr:colOff>
      <xdr:row>128</xdr:row>
      <xdr:rowOff>402163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332" y="67712164"/>
          <a:ext cx="839981" cy="306916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129</xdr:row>
      <xdr:rowOff>74081</xdr:rowOff>
    </xdr:from>
    <xdr:to>
      <xdr:col>13</xdr:col>
      <xdr:colOff>890057</xdr:colOff>
      <xdr:row>129</xdr:row>
      <xdr:rowOff>388406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68156664"/>
          <a:ext cx="847725" cy="314325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130</xdr:row>
      <xdr:rowOff>42332</xdr:rowOff>
    </xdr:from>
    <xdr:to>
      <xdr:col>13</xdr:col>
      <xdr:colOff>911127</xdr:colOff>
      <xdr:row>130</xdr:row>
      <xdr:rowOff>433915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68590582"/>
          <a:ext cx="889961" cy="391583"/>
        </a:xfrm>
        <a:prstGeom prst="rect">
          <a:avLst/>
        </a:prstGeom>
      </xdr:spPr>
    </xdr:pic>
    <xdr:clientData/>
  </xdr:twoCellAnchor>
  <xdr:twoCellAnchor>
    <xdr:from>
      <xdr:col>13</xdr:col>
      <xdr:colOff>52915</xdr:colOff>
      <xdr:row>131</xdr:row>
      <xdr:rowOff>21166</xdr:rowOff>
    </xdr:from>
    <xdr:to>
      <xdr:col>13</xdr:col>
      <xdr:colOff>882302</xdr:colOff>
      <xdr:row>131</xdr:row>
      <xdr:rowOff>444499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332" y="69035083"/>
          <a:ext cx="829387" cy="423333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132</xdr:row>
      <xdr:rowOff>63498</xdr:rowOff>
    </xdr:from>
    <xdr:to>
      <xdr:col>13</xdr:col>
      <xdr:colOff>917574</xdr:colOff>
      <xdr:row>132</xdr:row>
      <xdr:rowOff>415923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69543081"/>
          <a:ext cx="885825" cy="352425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133</xdr:row>
      <xdr:rowOff>21166</xdr:rowOff>
    </xdr:from>
    <xdr:to>
      <xdr:col>13</xdr:col>
      <xdr:colOff>916516</xdr:colOff>
      <xdr:row>133</xdr:row>
      <xdr:rowOff>449791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69966416"/>
          <a:ext cx="895350" cy="428625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134</xdr:row>
      <xdr:rowOff>42332</xdr:rowOff>
    </xdr:from>
    <xdr:to>
      <xdr:col>13</xdr:col>
      <xdr:colOff>899077</xdr:colOff>
      <xdr:row>134</xdr:row>
      <xdr:rowOff>402165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70453249"/>
          <a:ext cx="856745" cy="359833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135</xdr:row>
      <xdr:rowOff>63498</xdr:rowOff>
    </xdr:from>
    <xdr:to>
      <xdr:col>13</xdr:col>
      <xdr:colOff>906991</xdr:colOff>
      <xdr:row>135</xdr:row>
      <xdr:rowOff>377823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70940081"/>
          <a:ext cx="885825" cy="314325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136</xdr:row>
      <xdr:rowOff>84664</xdr:rowOff>
    </xdr:from>
    <xdr:to>
      <xdr:col>13</xdr:col>
      <xdr:colOff>910166</xdr:colOff>
      <xdr:row>136</xdr:row>
      <xdr:rowOff>380206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71426914"/>
          <a:ext cx="878417" cy="295542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137</xdr:row>
      <xdr:rowOff>74081</xdr:rowOff>
    </xdr:from>
    <xdr:to>
      <xdr:col>13</xdr:col>
      <xdr:colOff>909107</xdr:colOff>
      <xdr:row>137</xdr:row>
      <xdr:rowOff>426506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71881998"/>
          <a:ext cx="866775" cy="352425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138</xdr:row>
      <xdr:rowOff>74082</xdr:rowOff>
    </xdr:from>
    <xdr:to>
      <xdr:col>13</xdr:col>
      <xdr:colOff>920749</xdr:colOff>
      <xdr:row>138</xdr:row>
      <xdr:rowOff>410290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72347665"/>
          <a:ext cx="899583" cy="336208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139</xdr:row>
      <xdr:rowOff>74081</xdr:rowOff>
    </xdr:from>
    <xdr:to>
      <xdr:col>13</xdr:col>
      <xdr:colOff>916516</xdr:colOff>
      <xdr:row>139</xdr:row>
      <xdr:rowOff>416981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72813331"/>
          <a:ext cx="895350" cy="342900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140</xdr:row>
      <xdr:rowOff>74081</xdr:rowOff>
    </xdr:from>
    <xdr:to>
      <xdr:col>13</xdr:col>
      <xdr:colOff>908049</xdr:colOff>
      <xdr:row>140</xdr:row>
      <xdr:rowOff>407456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73278998"/>
          <a:ext cx="876300" cy="333375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141</xdr:row>
      <xdr:rowOff>42333</xdr:rowOff>
    </xdr:from>
    <xdr:to>
      <xdr:col>13</xdr:col>
      <xdr:colOff>913492</xdr:colOff>
      <xdr:row>141</xdr:row>
      <xdr:rowOff>423333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73712916"/>
          <a:ext cx="881743" cy="381000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142</xdr:row>
      <xdr:rowOff>74081</xdr:rowOff>
    </xdr:from>
    <xdr:to>
      <xdr:col>13</xdr:col>
      <xdr:colOff>889001</xdr:colOff>
      <xdr:row>142</xdr:row>
      <xdr:rowOff>412748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74210331"/>
          <a:ext cx="846669" cy="338667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143</xdr:row>
      <xdr:rowOff>31749</xdr:rowOff>
    </xdr:from>
    <xdr:to>
      <xdr:col>13</xdr:col>
      <xdr:colOff>916516</xdr:colOff>
      <xdr:row>143</xdr:row>
      <xdr:rowOff>441324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74633666"/>
          <a:ext cx="895350" cy="409575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144</xdr:row>
      <xdr:rowOff>52915</xdr:rowOff>
    </xdr:from>
    <xdr:to>
      <xdr:col>13</xdr:col>
      <xdr:colOff>899582</xdr:colOff>
      <xdr:row>144</xdr:row>
      <xdr:rowOff>424390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75120498"/>
          <a:ext cx="857250" cy="371475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145</xdr:row>
      <xdr:rowOff>84665</xdr:rowOff>
    </xdr:from>
    <xdr:to>
      <xdr:col>13</xdr:col>
      <xdr:colOff>900440</xdr:colOff>
      <xdr:row>145</xdr:row>
      <xdr:rowOff>402165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75617915"/>
          <a:ext cx="858108" cy="317500"/>
        </a:xfrm>
        <a:prstGeom prst="rect">
          <a:avLst/>
        </a:prstGeom>
      </xdr:spPr>
    </xdr:pic>
    <xdr:clientData/>
  </xdr:twoCellAnchor>
  <xdr:twoCellAnchor>
    <xdr:from>
      <xdr:col>13</xdr:col>
      <xdr:colOff>52915</xdr:colOff>
      <xdr:row>146</xdr:row>
      <xdr:rowOff>74081</xdr:rowOff>
    </xdr:from>
    <xdr:to>
      <xdr:col>13</xdr:col>
      <xdr:colOff>872065</xdr:colOff>
      <xdr:row>146</xdr:row>
      <xdr:rowOff>416981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332" y="76072998"/>
          <a:ext cx="819150" cy="342900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147</xdr:row>
      <xdr:rowOff>42333</xdr:rowOff>
    </xdr:from>
    <xdr:to>
      <xdr:col>13</xdr:col>
      <xdr:colOff>915090</xdr:colOff>
      <xdr:row>147</xdr:row>
      <xdr:rowOff>433917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76506916"/>
          <a:ext cx="883341" cy="391584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148</xdr:row>
      <xdr:rowOff>74081</xdr:rowOff>
    </xdr:from>
    <xdr:to>
      <xdr:col>13</xdr:col>
      <xdr:colOff>926041</xdr:colOff>
      <xdr:row>148</xdr:row>
      <xdr:rowOff>416981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77004331"/>
          <a:ext cx="904875" cy="342900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149</xdr:row>
      <xdr:rowOff>84665</xdr:rowOff>
    </xdr:from>
    <xdr:to>
      <xdr:col>13</xdr:col>
      <xdr:colOff>920749</xdr:colOff>
      <xdr:row>149</xdr:row>
      <xdr:rowOff>438451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77480582"/>
          <a:ext cx="889000" cy="353786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150</xdr:row>
      <xdr:rowOff>63498</xdr:rowOff>
    </xdr:from>
    <xdr:to>
      <xdr:col>13</xdr:col>
      <xdr:colOff>916516</xdr:colOff>
      <xdr:row>150</xdr:row>
      <xdr:rowOff>415923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77925081"/>
          <a:ext cx="895350" cy="352425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151</xdr:row>
      <xdr:rowOff>84664</xdr:rowOff>
    </xdr:from>
    <xdr:to>
      <xdr:col>13</xdr:col>
      <xdr:colOff>918632</xdr:colOff>
      <xdr:row>151</xdr:row>
      <xdr:rowOff>427564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78411914"/>
          <a:ext cx="876300" cy="342900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152</xdr:row>
      <xdr:rowOff>63498</xdr:rowOff>
    </xdr:from>
    <xdr:to>
      <xdr:col>13</xdr:col>
      <xdr:colOff>899582</xdr:colOff>
      <xdr:row>152</xdr:row>
      <xdr:rowOff>415923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78856415"/>
          <a:ext cx="857250" cy="352425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153</xdr:row>
      <xdr:rowOff>63498</xdr:rowOff>
    </xdr:from>
    <xdr:to>
      <xdr:col>13</xdr:col>
      <xdr:colOff>916516</xdr:colOff>
      <xdr:row>153</xdr:row>
      <xdr:rowOff>434973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79322081"/>
          <a:ext cx="895350" cy="371475"/>
        </a:xfrm>
        <a:prstGeom prst="rect">
          <a:avLst/>
        </a:prstGeom>
      </xdr:spPr>
    </xdr:pic>
    <xdr:clientData/>
  </xdr:twoCellAnchor>
  <xdr:twoCellAnchor>
    <xdr:from>
      <xdr:col>13</xdr:col>
      <xdr:colOff>10583</xdr:colOff>
      <xdr:row>154</xdr:row>
      <xdr:rowOff>52915</xdr:rowOff>
    </xdr:from>
    <xdr:to>
      <xdr:col>14</xdr:col>
      <xdr:colOff>3175</xdr:colOff>
      <xdr:row>154</xdr:row>
      <xdr:rowOff>443440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0" y="79777165"/>
          <a:ext cx="923925" cy="390525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155</xdr:row>
      <xdr:rowOff>52915</xdr:rowOff>
    </xdr:from>
    <xdr:to>
      <xdr:col>13</xdr:col>
      <xdr:colOff>917574</xdr:colOff>
      <xdr:row>155</xdr:row>
      <xdr:rowOff>433915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80242832"/>
          <a:ext cx="885825" cy="381000"/>
        </a:xfrm>
        <a:prstGeom prst="rect">
          <a:avLst/>
        </a:prstGeom>
      </xdr:spPr>
    </xdr:pic>
    <xdr:clientData/>
  </xdr:twoCellAnchor>
  <xdr:twoCellAnchor>
    <xdr:from>
      <xdr:col>13</xdr:col>
      <xdr:colOff>52915</xdr:colOff>
      <xdr:row>156</xdr:row>
      <xdr:rowOff>105830</xdr:rowOff>
    </xdr:from>
    <xdr:to>
      <xdr:col>13</xdr:col>
      <xdr:colOff>891115</xdr:colOff>
      <xdr:row>156</xdr:row>
      <xdr:rowOff>429680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332" y="80761413"/>
          <a:ext cx="838200" cy="323850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157</xdr:row>
      <xdr:rowOff>52915</xdr:rowOff>
    </xdr:from>
    <xdr:to>
      <xdr:col>13</xdr:col>
      <xdr:colOff>917574</xdr:colOff>
      <xdr:row>157</xdr:row>
      <xdr:rowOff>424390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81174165"/>
          <a:ext cx="885825" cy="371475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158</xdr:row>
      <xdr:rowOff>63498</xdr:rowOff>
    </xdr:from>
    <xdr:to>
      <xdr:col>13</xdr:col>
      <xdr:colOff>909107</xdr:colOff>
      <xdr:row>158</xdr:row>
      <xdr:rowOff>444498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81650415"/>
          <a:ext cx="866775" cy="381000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159</xdr:row>
      <xdr:rowOff>63498</xdr:rowOff>
    </xdr:from>
    <xdr:to>
      <xdr:col>13</xdr:col>
      <xdr:colOff>908049</xdr:colOff>
      <xdr:row>159</xdr:row>
      <xdr:rowOff>434973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82116081"/>
          <a:ext cx="876300" cy="371475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160</xdr:row>
      <xdr:rowOff>63498</xdr:rowOff>
    </xdr:from>
    <xdr:to>
      <xdr:col>13</xdr:col>
      <xdr:colOff>908049</xdr:colOff>
      <xdr:row>160</xdr:row>
      <xdr:rowOff>415923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82581748"/>
          <a:ext cx="876300" cy="352425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19</xdr:row>
      <xdr:rowOff>95248</xdr:rowOff>
    </xdr:from>
    <xdr:to>
      <xdr:col>13</xdr:col>
      <xdr:colOff>928835</xdr:colOff>
      <xdr:row>19</xdr:row>
      <xdr:rowOff>296330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8561915"/>
          <a:ext cx="886503" cy="201082"/>
        </a:xfrm>
        <a:prstGeom prst="rect">
          <a:avLst/>
        </a:prstGeom>
      </xdr:spPr>
    </xdr:pic>
    <xdr:clientData/>
  </xdr:twoCellAnchor>
  <xdr:twoCellAnchor>
    <xdr:from>
      <xdr:col>13</xdr:col>
      <xdr:colOff>31749</xdr:colOff>
      <xdr:row>20</xdr:row>
      <xdr:rowOff>95247</xdr:rowOff>
    </xdr:from>
    <xdr:to>
      <xdr:col>13</xdr:col>
      <xdr:colOff>931332</xdr:colOff>
      <xdr:row>20</xdr:row>
      <xdr:rowOff>338664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9016997"/>
          <a:ext cx="899583" cy="243417"/>
        </a:xfrm>
        <a:prstGeom prst="rect">
          <a:avLst/>
        </a:prstGeom>
      </xdr:spPr>
    </xdr:pic>
    <xdr:clientData/>
  </xdr:twoCellAnchor>
  <xdr:twoCellAnchor>
    <xdr:from>
      <xdr:col>13</xdr:col>
      <xdr:colOff>84664</xdr:colOff>
      <xdr:row>21</xdr:row>
      <xdr:rowOff>95247</xdr:rowOff>
    </xdr:from>
    <xdr:to>
      <xdr:col>13</xdr:col>
      <xdr:colOff>920747</xdr:colOff>
      <xdr:row>21</xdr:row>
      <xdr:rowOff>338664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2081" y="9472080"/>
          <a:ext cx="836083" cy="243417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22</xdr:row>
      <xdr:rowOff>105829</xdr:rowOff>
    </xdr:from>
    <xdr:to>
      <xdr:col>13</xdr:col>
      <xdr:colOff>920749</xdr:colOff>
      <xdr:row>22</xdr:row>
      <xdr:rowOff>370412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9937746"/>
          <a:ext cx="899583" cy="264583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23</xdr:row>
      <xdr:rowOff>126996</xdr:rowOff>
    </xdr:from>
    <xdr:to>
      <xdr:col>13</xdr:col>
      <xdr:colOff>910166</xdr:colOff>
      <xdr:row>23</xdr:row>
      <xdr:rowOff>338663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10413996"/>
          <a:ext cx="889000" cy="211667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24</xdr:row>
      <xdr:rowOff>137579</xdr:rowOff>
    </xdr:from>
    <xdr:to>
      <xdr:col>13</xdr:col>
      <xdr:colOff>920748</xdr:colOff>
      <xdr:row>24</xdr:row>
      <xdr:rowOff>359833</xdr:rowOff>
    </xdr:to>
    <xdr:pic>
      <xdr:nvPicPr>
        <xdr:cNvPr id="127744" name="Рисунок 12774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10879662"/>
          <a:ext cx="878416" cy="222254"/>
        </a:xfrm>
        <a:prstGeom prst="rect">
          <a:avLst/>
        </a:prstGeom>
      </xdr:spPr>
    </xdr:pic>
    <xdr:clientData/>
  </xdr:twoCellAnchor>
  <xdr:twoCellAnchor>
    <xdr:from>
      <xdr:col>13</xdr:col>
      <xdr:colOff>52915</xdr:colOff>
      <xdr:row>65</xdr:row>
      <xdr:rowOff>158746</xdr:rowOff>
    </xdr:from>
    <xdr:to>
      <xdr:col>13</xdr:col>
      <xdr:colOff>890112</xdr:colOff>
      <xdr:row>65</xdr:row>
      <xdr:rowOff>253996</xdr:rowOff>
    </xdr:to>
    <xdr:pic>
      <xdr:nvPicPr>
        <xdr:cNvPr id="127745" name="Рисунок 12774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332" y="47466246"/>
          <a:ext cx="837197" cy="95250"/>
        </a:xfrm>
        <a:prstGeom prst="rect">
          <a:avLst/>
        </a:prstGeom>
      </xdr:spPr>
    </xdr:pic>
    <xdr:clientData/>
  </xdr:twoCellAnchor>
  <xdr:twoCellAnchor>
    <xdr:from>
      <xdr:col>13</xdr:col>
      <xdr:colOff>10583</xdr:colOff>
      <xdr:row>66</xdr:row>
      <xdr:rowOff>169328</xdr:rowOff>
    </xdr:from>
    <xdr:to>
      <xdr:col>13</xdr:col>
      <xdr:colOff>910583</xdr:colOff>
      <xdr:row>66</xdr:row>
      <xdr:rowOff>271859</xdr:rowOff>
    </xdr:to>
    <xdr:pic>
      <xdr:nvPicPr>
        <xdr:cNvPr id="127746" name="Рисунок 12774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0" y="47942495"/>
          <a:ext cx="900000" cy="102531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67</xdr:row>
      <xdr:rowOff>169328</xdr:rowOff>
    </xdr:from>
    <xdr:to>
      <xdr:col>13</xdr:col>
      <xdr:colOff>910167</xdr:colOff>
      <xdr:row>67</xdr:row>
      <xdr:rowOff>288239</xdr:rowOff>
    </xdr:to>
    <xdr:pic>
      <xdr:nvPicPr>
        <xdr:cNvPr id="127747" name="Рисунок 12774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48408161"/>
          <a:ext cx="889001" cy="118911"/>
        </a:xfrm>
        <a:prstGeom prst="rect">
          <a:avLst/>
        </a:prstGeom>
      </xdr:spPr>
    </xdr:pic>
    <xdr:clientData/>
  </xdr:twoCellAnchor>
  <xdr:twoCellAnchor>
    <xdr:from>
      <xdr:col>13</xdr:col>
      <xdr:colOff>21166</xdr:colOff>
      <xdr:row>68</xdr:row>
      <xdr:rowOff>169329</xdr:rowOff>
    </xdr:from>
    <xdr:to>
      <xdr:col>13</xdr:col>
      <xdr:colOff>920749</xdr:colOff>
      <xdr:row>68</xdr:row>
      <xdr:rowOff>289655</xdr:rowOff>
    </xdr:to>
    <xdr:pic>
      <xdr:nvPicPr>
        <xdr:cNvPr id="127748" name="Рисунок 12774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48873829"/>
          <a:ext cx="899583" cy="120326"/>
        </a:xfrm>
        <a:prstGeom prst="rect">
          <a:avLst/>
        </a:prstGeom>
      </xdr:spPr>
    </xdr:pic>
    <xdr:clientData/>
  </xdr:twoCellAnchor>
  <xdr:twoCellAnchor>
    <xdr:from>
      <xdr:col>13</xdr:col>
      <xdr:colOff>42332</xdr:colOff>
      <xdr:row>69</xdr:row>
      <xdr:rowOff>137580</xdr:rowOff>
    </xdr:from>
    <xdr:to>
      <xdr:col>13</xdr:col>
      <xdr:colOff>899583</xdr:colOff>
      <xdr:row>69</xdr:row>
      <xdr:rowOff>283630</xdr:rowOff>
    </xdr:to>
    <xdr:pic>
      <xdr:nvPicPr>
        <xdr:cNvPr id="127749" name="Рисунок 127748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49307747"/>
          <a:ext cx="857251" cy="146050"/>
        </a:xfrm>
        <a:prstGeom prst="rect">
          <a:avLst/>
        </a:prstGeom>
      </xdr:spPr>
    </xdr:pic>
    <xdr:clientData/>
  </xdr:twoCellAnchor>
  <xdr:twoCellAnchor>
    <xdr:from>
      <xdr:col>13</xdr:col>
      <xdr:colOff>253992</xdr:colOff>
      <xdr:row>94</xdr:row>
      <xdr:rowOff>21166</xdr:rowOff>
    </xdr:from>
    <xdr:to>
      <xdr:col>13</xdr:col>
      <xdr:colOff>622920</xdr:colOff>
      <xdr:row>94</xdr:row>
      <xdr:rowOff>460366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09" y="56377416"/>
          <a:ext cx="368928" cy="439200"/>
        </a:xfrm>
        <a:prstGeom prst="rect">
          <a:avLst/>
        </a:prstGeom>
      </xdr:spPr>
    </xdr:pic>
    <xdr:clientData/>
  </xdr:twoCellAnchor>
  <xdr:twoCellAnchor>
    <xdr:from>
      <xdr:col>13</xdr:col>
      <xdr:colOff>211660</xdr:colOff>
      <xdr:row>114</xdr:row>
      <xdr:rowOff>21166</xdr:rowOff>
    </xdr:from>
    <xdr:to>
      <xdr:col>13</xdr:col>
      <xdr:colOff>659335</xdr:colOff>
      <xdr:row>114</xdr:row>
      <xdr:rowOff>449791</xdr:rowOff>
    </xdr:to>
    <xdr:pic>
      <xdr:nvPicPr>
        <xdr:cNvPr id="127752" name="Рисунок 12775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9077" y="68188416"/>
          <a:ext cx="447675" cy="428625"/>
        </a:xfrm>
        <a:prstGeom prst="rect">
          <a:avLst/>
        </a:prstGeom>
      </xdr:spPr>
    </xdr:pic>
    <xdr:clientData/>
  </xdr:twoCellAnchor>
  <xdr:twoCellAnchor>
    <xdr:from>
      <xdr:col>13</xdr:col>
      <xdr:colOff>264575</xdr:colOff>
      <xdr:row>115</xdr:row>
      <xdr:rowOff>31748</xdr:rowOff>
    </xdr:from>
    <xdr:to>
      <xdr:col>13</xdr:col>
      <xdr:colOff>648350</xdr:colOff>
      <xdr:row>115</xdr:row>
      <xdr:rowOff>460148</xdr:rowOff>
    </xdr:to>
    <xdr:pic>
      <xdr:nvPicPr>
        <xdr:cNvPr id="127753" name="Рисунок 12775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1992" y="68664665"/>
          <a:ext cx="383775" cy="428400"/>
        </a:xfrm>
        <a:prstGeom prst="rect">
          <a:avLst/>
        </a:prstGeom>
      </xdr:spPr>
    </xdr:pic>
    <xdr:clientData/>
  </xdr:twoCellAnchor>
  <xdr:twoCellAnchor>
    <xdr:from>
      <xdr:col>13</xdr:col>
      <xdr:colOff>243409</xdr:colOff>
      <xdr:row>116</xdr:row>
      <xdr:rowOff>21166</xdr:rowOff>
    </xdr:from>
    <xdr:to>
      <xdr:col>13</xdr:col>
      <xdr:colOff>622511</xdr:colOff>
      <xdr:row>116</xdr:row>
      <xdr:rowOff>453166</xdr:rowOff>
    </xdr:to>
    <xdr:pic>
      <xdr:nvPicPr>
        <xdr:cNvPr id="127754" name="Рисунок 12775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0826" y="69119749"/>
          <a:ext cx="379102" cy="432000"/>
        </a:xfrm>
        <a:prstGeom prst="rect">
          <a:avLst/>
        </a:prstGeom>
      </xdr:spPr>
    </xdr:pic>
    <xdr:clientData/>
  </xdr:twoCellAnchor>
  <xdr:twoCellAnchor>
    <xdr:from>
      <xdr:col>13</xdr:col>
      <xdr:colOff>275158</xdr:colOff>
      <xdr:row>117</xdr:row>
      <xdr:rowOff>21166</xdr:rowOff>
    </xdr:from>
    <xdr:to>
      <xdr:col>13</xdr:col>
      <xdr:colOff>603478</xdr:colOff>
      <xdr:row>117</xdr:row>
      <xdr:rowOff>453166</xdr:rowOff>
    </xdr:to>
    <xdr:pic>
      <xdr:nvPicPr>
        <xdr:cNvPr id="127755" name="Рисунок 12775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575" y="69585416"/>
          <a:ext cx="328320" cy="432000"/>
        </a:xfrm>
        <a:prstGeom prst="rect">
          <a:avLst/>
        </a:prstGeom>
      </xdr:spPr>
    </xdr:pic>
    <xdr:clientData/>
  </xdr:twoCellAnchor>
  <xdr:twoCellAnchor>
    <xdr:from>
      <xdr:col>13</xdr:col>
      <xdr:colOff>243409</xdr:colOff>
      <xdr:row>118</xdr:row>
      <xdr:rowOff>21166</xdr:rowOff>
    </xdr:from>
    <xdr:to>
      <xdr:col>13</xdr:col>
      <xdr:colOff>606289</xdr:colOff>
      <xdr:row>118</xdr:row>
      <xdr:rowOff>453166</xdr:rowOff>
    </xdr:to>
    <xdr:pic>
      <xdr:nvPicPr>
        <xdr:cNvPr id="127756" name="Рисунок 12775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0826" y="70051083"/>
          <a:ext cx="362880" cy="432000"/>
        </a:xfrm>
        <a:prstGeom prst="rect">
          <a:avLst/>
        </a:prstGeom>
      </xdr:spPr>
    </xdr:pic>
    <xdr:clientData/>
  </xdr:twoCellAnchor>
  <xdr:twoCellAnchor>
    <xdr:from>
      <xdr:col>13</xdr:col>
      <xdr:colOff>275167</xdr:colOff>
      <xdr:row>119</xdr:row>
      <xdr:rowOff>21166</xdr:rowOff>
    </xdr:from>
    <xdr:to>
      <xdr:col>13</xdr:col>
      <xdr:colOff>601371</xdr:colOff>
      <xdr:row>119</xdr:row>
      <xdr:rowOff>453166</xdr:rowOff>
    </xdr:to>
    <xdr:pic>
      <xdr:nvPicPr>
        <xdr:cNvPr id="127757" name="Рисунок 12775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584" y="70516749"/>
          <a:ext cx="326204" cy="432000"/>
        </a:xfrm>
        <a:prstGeom prst="rect">
          <a:avLst/>
        </a:prstGeom>
      </xdr:spPr>
    </xdr:pic>
    <xdr:clientData/>
  </xdr:twoCellAnchor>
  <xdr:twoCellAnchor>
    <xdr:from>
      <xdr:col>13</xdr:col>
      <xdr:colOff>285741</xdr:colOff>
      <xdr:row>120</xdr:row>
      <xdr:rowOff>21166</xdr:rowOff>
    </xdr:from>
    <xdr:to>
      <xdr:col>13</xdr:col>
      <xdr:colOff>633220</xdr:colOff>
      <xdr:row>120</xdr:row>
      <xdr:rowOff>453166</xdr:rowOff>
    </xdr:to>
    <xdr:pic>
      <xdr:nvPicPr>
        <xdr:cNvPr id="127758" name="Рисунок 12775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3158" y="70982416"/>
          <a:ext cx="347479" cy="432000"/>
        </a:xfrm>
        <a:prstGeom prst="rect">
          <a:avLst/>
        </a:prstGeom>
      </xdr:spPr>
    </xdr:pic>
    <xdr:clientData/>
  </xdr:twoCellAnchor>
  <xdr:twoCellAnchor>
    <xdr:from>
      <xdr:col>13</xdr:col>
      <xdr:colOff>253992</xdr:colOff>
      <xdr:row>93</xdr:row>
      <xdr:rowOff>21166</xdr:rowOff>
    </xdr:from>
    <xdr:to>
      <xdr:col>13</xdr:col>
      <xdr:colOff>622920</xdr:colOff>
      <xdr:row>93</xdr:row>
      <xdr:rowOff>460366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09" y="60102749"/>
          <a:ext cx="368928" cy="439200"/>
        </a:xfrm>
        <a:prstGeom prst="rect">
          <a:avLst/>
        </a:prstGeom>
      </xdr:spPr>
    </xdr:pic>
    <xdr:clientData/>
  </xdr:twoCellAnchor>
  <xdr:twoCellAnchor>
    <xdr:from>
      <xdr:col>13</xdr:col>
      <xdr:colOff>253992</xdr:colOff>
      <xdr:row>92</xdr:row>
      <xdr:rowOff>21166</xdr:rowOff>
    </xdr:from>
    <xdr:to>
      <xdr:col>13</xdr:col>
      <xdr:colOff>622920</xdr:colOff>
      <xdr:row>92</xdr:row>
      <xdr:rowOff>460366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09" y="60102749"/>
          <a:ext cx="368928" cy="439200"/>
        </a:xfrm>
        <a:prstGeom prst="rect">
          <a:avLst/>
        </a:prstGeom>
      </xdr:spPr>
    </xdr:pic>
    <xdr:clientData/>
  </xdr:twoCellAnchor>
  <xdr:twoCellAnchor>
    <xdr:from>
      <xdr:col>13</xdr:col>
      <xdr:colOff>253992</xdr:colOff>
      <xdr:row>91</xdr:row>
      <xdr:rowOff>21166</xdr:rowOff>
    </xdr:from>
    <xdr:to>
      <xdr:col>13</xdr:col>
      <xdr:colOff>622920</xdr:colOff>
      <xdr:row>91</xdr:row>
      <xdr:rowOff>460366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09" y="60102749"/>
          <a:ext cx="368928" cy="439200"/>
        </a:xfrm>
        <a:prstGeom prst="rect">
          <a:avLst/>
        </a:prstGeom>
      </xdr:spPr>
    </xdr:pic>
    <xdr:clientData/>
  </xdr:twoCellAnchor>
  <xdr:twoCellAnchor>
    <xdr:from>
      <xdr:col>13</xdr:col>
      <xdr:colOff>253992</xdr:colOff>
      <xdr:row>90</xdr:row>
      <xdr:rowOff>21166</xdr:rowOff>
    </xdr:from>
    <xdr:to>
      <xdr:col>13</xdr:col>
      <xdr:colOff>622920</xdr:colOff>
      <xdr:row>90</xdr:row>
      <xdr:rowOff>460366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09" y="60102749"/>
          <a:ext cx="368928" cy="439200"/>
        </a:xfrm>
        <a:prstGeom prst="rect">
          <a:avLst/>
        </a:prstGeom>
      </xdr:spPr>
    </xdr:pic>
    <xdr:clientData/>
  </xdr:twoCellAnchor>
  <xdr:twoCellAnchor>
    <xdr:from>
      <xdr:col>13</xdr:col>
      <xdr:colOff>253992</xdr:colOff>
      <xdr:row>89</xdr:row>
      <xdr:rowOff>21166</xdr:rowOff>
    </xdr:from>
    <xdr:to>
      <xdr:col>13</xdr:col>
      <xdr:colOff>622920</xdr:colOff>
      <xdr:row>89</xdr:row>
      <xdr:rowOff>460366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09" y="60102749"/>
          <a:ext cx="368928" cy="439200"/>
        </a:xfrm>
        <a:prstGeom prst="rect">
          <a:avLst/>
        </a:prstGeom>
      </xdr:spPr>
    </xdr:pic>
    <xdr:clientData/>
  </xdr:twoCellAnchor>
  <xdr:twoCellAnchor>
    <xdr:from>
      <xdr:col>13</xdr:col>
      <xdr:colOff>253992</xdr:colOff>
      <xdr:row>88</xdr:row>
      <xdr:rowOff>21166</xdr:rowOff>
    </xdr:from>
    <xdr:to>
      <xdr:col>13</xdr:col>
      <xdr:colOff>622920</xdr:colOff>
      <xdr:row>88</xdr:row>
      <xdr:rowOff>460366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09" y="60102749"/>
          <a:ext cx="368928" cy="439200"/>
        </a:xfrm>
        <a:prstGeom prst="rect">
          <a:avLst/>
        </a:prstGeom>
      </xdr:spPr>
    </xdr:pic>
    <xdr:clientData/>
  </xdr:twoCellAnchor>
  <xdr:twoCellAnchor>
    <xdr:from>
      <xdr:col>13</xdr:col>
      <xdr:colOff>253992</xdr:colOff>
      <xdr:row>87</xdr:row>
      <xdr:rowOff>21166</xdr:rowOff>
    </xdr:from>
    <xdr:to>
      <xdr:col>13</xdr:col>
      <xdr:colOff>622920</xdr:colOff>
      <xdr:row>87</xdr:row>
      <xdr:rowOff>460366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09" y="60102749"/>
          <a:ext cx="368928" cy="439200"/>
        </a:xfrm>
        <a:prstGeom prst="rect">
          <a:avLst/>
        </a:prstGeom>
      </xdr:spPr>
    </xdr:pic>
    <xdr:clientData/>
  </xdr:twoCellAnchor>
  <xdr:twoCellAnchor>
    <xdr:from>
      <xdr:col>13</xdr:col>
      <xdr:colOff>253992</xdr:colOff>
      <xdr:row>86</xdr:row>
      <xdr:rowOff>21166</xdr:rowOff>
    </xdr:from>
    <xdr:to>
      <xdr:col>13</xdr:col>
      <xdr:colOff>622920</xdr:colOff>
      <xdr:row>86</xdr:row>
      <xdr:rowOff>460366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09" y="60102749"/>
          <a:ext cx="368928" cy="439200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83</xdr:row>
      <xdr:rowOff>23812</xdr:rowOff>
    </xdr:from>
    <xdr:to>
      <xdr:col>13</xdr:col>
      <xdr:colOff>672697</xdr:colOff>
      <xdr:row>83</xdr:row>
      <xdr:rowOff>452436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537" y="55692145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82</xdr:row>
      <xdr:rowOff>23812</xdr:rowOff>
    </xdr:from>
    <xdr:to>
      <xdr:col>13</xdr:col>
      <xdr:colOff>672697</xdr:colOff>
      <xdr:row>82</xdr:row>
      <xdr:rowOff>452436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537" y="55692145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81</xdr:row>
      <xdr:rowOff>23812</xdr:rowOff>
    </xdr:from>
    <xdr:to>
      <xdr:col>13</xdr:col>
      <xdr:colOff>672697</xdr:colOff>
      <xdr:row>81</xdr:row>
      <xdr:rowOff>452436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537" y="55692145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80</xdr:row>
      <xdr:rowOff>23812</xdr:rowOff>
    </xdr:from>
    <xdr:to>
      <xdr:col>13</xdr:col>
      <xdr:colOff>672697</xdr:colOff>
      <xdr:row>80</xdr:row>
      <xdr:rowOff>452436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537" y="55692145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79</xdr:row>
      <xdr:rowOff>23812</xdr:rowOff>
    </xdr:from>
    <xdr:to>
      <xdr:col>13</xdr:col>
      <xdr:colOff>672697</xdr:colOff>
      <xdr:row>79</xdr:row>
      <xdr:rowOff>452436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537" y="55692145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78</xdr:row>
      <xdr:rowOff>23812</xdr:rowOff>
    </xdr:from>
    <xdr:to>
      <xdr:col>13</xdr:col>
      <xdr:colOff>672697</xdr:colOff>
      <xdr:row>78</xdr:row>
      <xdr:rowOff>452436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537" y="55692145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77</xdr:row>
      <xdr:rowOff>23812</xdr:rowOff>
    </xdr:from>
    <xdr:to>
      <xdr:col>13</xdr:col>
      <xdr:colOff>672697</xdr:colOff>
      <xdr:row>77</xdr:row>
      <xdr:rowOff>452436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537" y="55692145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76</xdr:row>
      <xdr:rowOff>23812</xdr:rowOff>
    </xdr:from>
    <xdr:to>
      <xdr:col>13</xdr:col>
      <xdr:colOff>672697</xdr:colOff>
      <xdr:row>76</xdr:row>
      <xdr:rowOff>452436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537" y="55692145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238120</xdr:colOff>
      <xdr:row>75</xdr:row>
      <xdr:rowOff>23812</xdr:rowOff>
    </xdr:from>
    <xdr:to>
      <xdr:col>13</xdr:col>
      <xdr:colOff>672697</xdr:colOff>
      <xdr:row>75</xdr:row>
      <xdr:rowOff>452436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537" y="55692145"/>
          <a:ext cx="434577" cy="428624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25</xdr:row>
      <xdr:rowOff>145679</xdr:rowOff>
    </xdr:from>
    <xdr:to>
      <xdr:col>13</xdr:col>
      <xdr:colOff>908824</xdr:colOff>
      <xdr:row>25</xdr:row>
      <xdr:rowOff>356656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1407591"/>
          <a:ext cx="864000" cy="210977"/>
        </a:xfrm>
        <a:prstGeom prst="rect">
          <a:avLst/>
        </a:prstGeom>
      </xdr:spPr>
    </xdr:pic>
    <xdr:clientData/>
  </xdr:twoCellAnchor>
  <xdr:twoCellAnchor>
    <xdr:from>
      <xdr:col>13</xdr:col>
      <xdr:colOff>134472</xdr:colOff>
      <xdr:row>26</xdr:row>
      <xdr:rowOff>44825</xdr:rowOff>
    </xdr:from>
    <xdr:to>
      <xdr:col>13</xdr:col>
      <xdr:colOff>831432</xdr:colOff>
      <xdr:row>26</xdr:row>
      <xdr:rowOff>440825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3443" y="11766178"/>
          <a:ext cx="696960" cy="396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27</xdr:row>
      <xdr:rowOff>123267</xdr:rowOff>
    </xdr:from>
    <xdr:to>
      <xdr:col>13</xdr:col>
      <xdr:colOff>908824</xdr:colOff>
      <xdr:row>27</xdr:row>
      <xdr:rowOff>385085</xdr:rowOff>
    </xdr:to>
    <xdr:pic>
      <xdr:nvPicPr>
        <xdr:cNvPr id="127750" name="Рисунок 12774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2304061"/>
          <a:ext cx="864000" cy="261818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28</xdr:row>
      <xdr:rowOff>179295</xdr:rowOff>
    </xdr:from>
    <xdr:to>
      <xdr:col>13</xdr:col>
      <xdr:colOff>908824</xdr:colOff>
      <xdr:row>28</xdr:row>
      <xdr:rowOff>385477</xdr:rowOff>
    </xdr:to>
    <xdr:pic>
      <xdr:nvPicPr>
        <xdr:cNvPr id="127751" name="Рисунок 12775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2819530"/>
          <a:ext cx="864000" cy="206182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29</xdr:row>
      <xdr:rowOff>168090</xdr:rowOff>
    </xdr:from>
    <xdr:to>
      <xdr:col>13</xdr:col>
      <xdr:colOff>908824</xdr:colOff>
      <xdr:row>29</xdr:row>
      <xdr:rowOff>340890</xdr:rowOff>
    </xdr:to>
    <xdr:pic>
      <xdr:nvPicPr>
        <xdr:cNvPr id="127760" name="Рисунок 127759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3267766"/>
          <a:ext cx="864000" cy="1728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30</xdr:row>
      <xdr:rowOff>168090</xdr:rowOff>
    </xdr:from>
    <xdr:to>
      <xdr:col>13</xdr:col>
      <xdr:colOff>908824</xdr:colOff>
      <xdr:row>30</xdr:row>
      <xdr:rowOff>328835</xdr:rowOff>
    </xdr:to>
    <xdr:pic>
      <xdr:nvPicPr>
        <xdr:cNvPr id="127761" name="Рисунок 127760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3727208"/>
          <a:ext cx="864000" cy="160745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31</xdr:row>
      <xdr:rowOff>168090</xdr:rowOff>
    </xdr:from>
    <xdr:to>
      <xdr:col>13</xdr:col>
      <xdr:colOff>908824</xdr:colOff>
      <xdr:row>31</xdr:row>
      <xdr:rowOff>329031</xdr:rowOff>
    </xdr:to>
    <xdr:pic>
      <xdr:nvPicPr>
        <xdr:cNvPr id="127762" name="Рисунок 127761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4186649"/>
          <a:ext cx="864000" cy="160941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32</xdr:row>
      <xdr:rowOff>190502</xdr:rowOff>
    </xdr:from>
    <xdr:to>
      <xdr:col>13</xdr:col>
      <xdr:colOff>897617</xdr:colOff>
      <xdr:row>32</xdr:row>
      <xdr:rowOff>345828</xdr:rowOff>
    </xdr:to>
    <xdr:pic>
      <xdr:nvPicPr>
        <xdr:cNvPr id="127763" name="Рисунок 127762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14668502"/>
          <a:ext cx="863999" cy="155326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33</xdr:row>
      <xdr:rowOff>168090</xdr:rowOff>
    </xdr:from>
    <xdr:to>
      <xdr:col>13</xdr:col>
      <xdr:colOff>908823</xdr:colOff>
      <xdr:row>33</xdr:row>
      <xdr:rowOff>304000</xdr:rowOff>
    </xdr:to>
    <xdr:pic>
      <xdr:nvPicPr>
        <xdr:cNvPr id="127764" name="Рисунок 127763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5105531"/>
          <a:ext cx="863999" cy="13591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34</xdr:row>
      <xdr:rowOff>145678</xdr:rowOff>
    </xdr:from>
    <xdr:to>
      <xdr:col>13</xdr:col>
      <xdr:colOff>911599</xdr:colOff>
      <xdr:row>34</xdr:row>
      <xdr:rowOff>374278</xdr:rowOff>
    </xdr:to>
    <xdr:pic>
      <xdr:nvPicPr>
        <xdr:cNvPr id="127765" name="Рисунок 127764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5542560"/>
          <a:ext cx="866775" cy="2286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35</xdr:row>
      <xdr:rowOff>156884</xdr:rowOff>
    </xdr:from>
    <xdr:to>
      <xdr:col>13</xdr:col>
      <xdr:colOff>908824</xdr:colOff>
      <xdr:row>35</xdr:row>
      <xdr:rowOff>334528</xdr:rowOff>
    </xdr:to>
    <xdr:pic>
      <xdr:nvPicPr>
        <xdr:cNvPr id="127766" name="Рисунок 127765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6013208"/>
          <a:ext cx="864000" cy="177644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36</xdr:row>
      <xdr:rowOff>156886</xdr:rowOff>
    </xdr:from>
    <xdr:to>
      <xdr:col>13</xdr:col>
      <xdr:colOff>908824</xdr:colOff>
      <xdr:row>36</xdr:row>
      <xdr:rowOff>326458</xdr:rowOff>
    </xdr:to>
    <xdr:pic>
      <xdr:nvPicPr>
        <xdr:cNvPr id="127767" name="Рисунок 127766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6472651"/>
          <a:ext cx="864000" cy="169572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37</xdr:row>
      <xdr:rowOff>145678</xdr:rowOff>
    </xdr:from>
    <xdr:to>
      <xdr:col>13</xdr:col>
      <xdr:colOff>908824</xdr:colOff>
      <xdr:row>37</xdr:row>
      <xdr:rowOff>325678</xdr:rowOff>
    </xdr:to>
    <xdr:pic>
      <xdr:nvPicPr>
        <xdr:cNvPr id="127768" name="Рисунок 127767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6920884"/>
          <a:ext cx="864000" cy="180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38</xdr:row>
      <xdr:rowOff>145680</xdr:rowOff>
    </xdr:from>
    <xdr:to>
      <xdr:col>13</xdr:col>
      <xdr:colOff>908824</xdr:colOff>
      <xdr:row>38</xdr:row>
      <xdr:rowOff>371772</xdr:rowOff>
    </xdr:to>
    <xdr:pic>
      <xdr:nvPicPr>
        <xdr:cNvPr id="127769" name="Рисунок 127768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7380327"/>
          <a:ext cx="864000" cy="226092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39</xdr:row>
      <xdr:rowOff>156884</xdr:rowOff>
    </xdr:from>
    <xdr:to>
      <xdr:col>13</xdr:col>
      <xdr:colOff>908824</xdr:colOff>
      <xdr:row>39</xdr:row>
      <xdr:rowOff>342605</xdr:rowOff>
    </xdr:to>
    <xdr:pic>
      <xdr:nvPicPr>
        <xdr:cNvPr id="127770" name="Рисунок 127769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17850972"/>
          <a:ext cx="864000" cy="185721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162</xdr:row>
      <xdr:rowOff>56030</xdr:rowOff>
    </xdr:from>
    <xdr:to>
      <xdr:col>13</xdr:col>
      <xdr:colOff>908824</xdr:colOff>
      <xdr:row>162</xdr:row>
      <xdr:rowOff>440030</xdr:rowOff>
    </xdr:to>
    <xdr:pic>
      <xdr:nvPicPr>
        <xdr:cNvPr id="127771" name="Рисунок 127770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69812648"/>
          <a:ext cx="864000" cy="384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163</xdr:row>
      <xdr:rowOff>56030</xdr:rowOff>
    </xdr:from>
    <xdr:to>
      <xdr:col>13</xdr:col>
      <xdr:colOff>908824</xdr:colOff>
      <xdr:row>163</xdr:row>
      <xdr:rowOff>440030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69812648"/>
          <a:ext cx="864000" cy="38400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164</xdr:row>
      <xdr:rowOff>22411</xdr:rowOff>
    </xdr:from>
    <xdr:to>
      <xdr:col>13</xdr:col>
      <xdr:colOff>897617</xdr:colOff>
      <xdr:row>164</xdr:row>
      <xdr:rowOff>459881</xdr:rowOff>
    </xdr:to>
    <xdr:pic>
      <xdr:nvPicPr>
        <xdr:cNvPr id="127772" name="Рисунок 127771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0720323"/>
          <a:ext cx="863999" cy="43747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165</xdr:row>
      <xdr:rowOff>22411</xdr:rowOff>
    </xdr:from>
    <xdr:to>
      <xdr:col>13</xdr:col>
      <xdr:colOff>897617</xdr:colOff>
      <xdr:row>165</xdr:row>
      <xdr:rowOff>459881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0720323"/>
          <a:ext cx="863999" cy="43747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166</xdr:row>
      <xdr:rowOff>22411</xdr:rowOff>
    </xdr:from>
    <xdr:to>
      <xdr:col>13</xdr:col>
      <xdr:colOff>897617</xdr:colOff>
      <xdr:row>166</xdr:row>
      <xdr:rowOff>459881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0720323"/>
          <a:ext cx="863999" cy="43747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167</xdr:row>
      <xdr:rowOff>22411</xdr:rowOff>
    </xdr:from>
    <xdr:to>
      <xdr:col>13</xdr:col>
      <xdr:colOff>897617</xdr:colOff>
      <xdr:row>167</xdr:row>
      <xdr:rowOff>459881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0720323"/>
          <a:ext cx="863999" cy="43747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168</xdr:row>
      <xdr:rowOff>22411</xdr:rowOff>
    </xdr:from>
    <xdr:to>
      <xdr:col>13</xdr:col>
      <xdr:colOff>897617</xdr:colOff>
      <xdr:row>168</xdr:row>
      <xdr:rowOff>459881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0720323"/>
          <a:ext cx="863999" cy="43747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169</xdr:row>
      <xdr:rowOff>22411</xdr:rowOff>
    </xdr:from>
    <xdr:to>
      <xdr:col>13</xdr:col>
      <xdr:colOff>897617</xdr:colOff>
      <xdr:row>169</xdr:row>
      <xdr:rowOff>459881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0720323"/>
          <a:ext cx="863999" cy="43747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170</xdr:row>
      <xdr:rowOff>22411</xdr:rowOff>
    </xdr:from>
    <xdr:to>
      <xdr:col>13</xdr:col>
      <xdr:colOff>897617</xdr:colOff>
      <xdr:row>170</xdr:row>
      <xdr:rowOff>459881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0720323"/>
          <a:ext cx="863999" cy="43747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171</xdr:row>
      <xdr:rowOff>22411</xdr:rowOff>
    </xdr:from>
    <xdr:to>
      <xdr:col>13</xdr:col>
      <xdr:colOff>897617</xdr:colOff>
      <xdr:row>171</xdr:row>
      <xdr:rowOff>459881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0720323"/>
          <a:ext cx="863999" cy="43747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172</xdr:row>
      <xdr:rowOff>22411</xdr:rowOff>
    </xdr:from>
    <xdr:to>
      <xdr:col>13</xdr:col>
      <xdr:colOff>897617</xdr:colOff>
      <xdr:row>172</xdr:row>
      <xdr:rowOff>459881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0720323"/>
          <a:ext cx="863999" cy="43747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173</xdr:row>
      <xdr:rowOff>56030</xdr:rowOff>
    </xdr:from>
    <xdr:to>
      <xdr:col>13</xdr:col>
      <xdr:colOff>908823</xdr:colOff>
      <xdr:row>173</xdr:row>
      <xdr:rowOff>444345</xdr:rowOff>
    </xdr:to>
    <xdr:pic>
      <xdr:nvPicPr>
        <xdr:cNvPr id="127773" name="Рисунок 127772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74989765"/>
          <a:ext cx="863999" cy="388315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174</xdr:row>
      <xdr:rowOff>22412</xdr:rowOff>
    </xdr:from>
    <xdr:to>
      <xdr:col>13</xdr:col>
      <xdr:colOff>908824</xdr:colOff>
      <xdr:row>174</xdr:row>
      <xdr:rowOff>454412</xdr:rowOff>
    </xdr:to>
    <xdr:pic>
      <xdr:nvPicPr>
        <xdr:cNvPr id="127774" name="Рисунок 127773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75426794"/>
          <a:ext cx="864000" cy="432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175</xdr:row>
      <xdr:rowOff>22412</xdr:rowOff>
    </xdr:from>
    <xdr:to>
      <xdr:col>13</xdr:col>
      <xdr:colOff>908824</xdr:colOff>
      <xdr:row>175</xdr:row>
      <xdr:rowOff>454412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75426794"/>
          <a:ext cx="864000" cy="432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176</xdr:row>
      <xdr:rowOff>22412</xdr:rowOff>
    </xdr:from>
    <xdr:to>
      <xdr:col>13</xdr:col>
      <xdr:colOff>908824</xdr:colOff>
      <xdr:row>176</xdr:row>
      <xdr:rowOff>454412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75426794"/>
          <a:ext cx="864000" cy="432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177</xdr:row>
      <xdr:rowOff>22412</xdr:rowOff>
    </xdr:from>
    <xdr:to>
      <xdr:col>13</xdr:col>
      <xdr:colOff>908824</xdr:colOff>
      <xdr:row>177</xdr:row>
      <xdr:rowOff>454412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75426794"/>
          <a:ext cx="864000" cy="432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178</xdr:row>
      <xdr:rowOff>22412</xdr:rowOff>
    </xdr:from>
    <xdr:to>
      <xdr:col>13</xdr:col>
      <xdr:colOff>908824</xdr:colOff>
      <xdr:row>178</xdr:row>
      <xdr:rowOff>454412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75426794"/>
          <a:ext cx="864000" cy="432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179</xdr:row>
      <xdr:rowOff>22412</xdr:rowOff>
    </xdr:from>
    <xdr:to>
      <xdr:col>13</xdr:col>
      <xdr:colOff>908824</xdr:colOff>
      <xdr:row>179</xdr:row>
      <xdr:rowOff>454412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75426794"/>
          <a:ext cx="864000" cy="432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180</xdr:row>
      <xdr:rowOff>22412</xdr:rowOff>
    </xdr:from>
    <xdr:to>
      <xdr:col>13</xdr:col>
      <xdr:colOff>908824</xdr:colOff>
      <xdr:row>180</xdr:row>
      <xdr:rowOff>454412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75426794"/>
          <a:ext cx="864000" cy="43200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181</xdr:row>
      <xdr:rowOff>22412</xdr:rowOff>
    </xdr:from>
    <xdr:to>
      <xdr:col>13</xdr:col>
      <xdr:colOff>908824</xdr:colOff>
      <xdr:row>181</xdr:row>
      <xdr:rowOff>454412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75426794"/>
          <a:ext cx="864000" cy="43200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182</xdr:row>
      <xdr:rowOff>56030</xdr:rowOff>
    </xdr:from>
    <xdr:to>
      <xdr:col>13</xdr:col>
      <xdr:colOff>897618</xdr:colOff>
      <xdr:row>182</xdr:row>
      <xdr:rowOff>427550</xdr:rowOff>
    </xdr:to>
    <xdr:pic>
      <xdr:nvPicPr>
        <xdr:cNvPr id="127775" name="Рисунок 127774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9225589"/>
          <a:ext cx="864000" cy="371520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183</xdr:row>
      <xdr:rowOff>33618</xdr:rowOff>
    </xdr:from>
    <xdr:to>
      <xdr:col>13</xdr:col>
      <xdr:colOff>897618</xdr:colOff>
      <xdr:row>183</xdr:row>
      <xdr:rowOff>461071</xdr:rowOff>
    </xdr:to>
    <xdr:pic>
      <xdr:nvPicPr>
        <xdr:cNvPr id="127776" name="Рисунок 127775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79673824"/>
          <a:ext cx="864000" cy="427453"/>
        </a:xfrm>
        <a:prstGeom prst="rect">
          <a:avLst/>
        </a:prstGeom>
      </xdr:spPr>
    </xdr:pic>
    <xdr:clientData/>
  </xdr:twoCellAnchor>
  <xdr:twoCellAnchor>
    <xdr:from>
      <xdr:col>13</xdr:col>
      <xdr:colOff>33618</xdr:colOff>
      <xdr:row>184</xdr:row>
      <xdr:rowOff>33618</xdr:rowOff>
    </xdr:from>
    <xdr:to>
      <xdr:col>13</xdr:col>
      <xdr:colOff>897618</xdr:colOff>
      <xdr:row>184</xdr:row>
      <xdr:rowOff>456978</xdr:rowOff>
    </xdr:to>
    <xdr:pic>
      <xdr:nvPicPr>
        <xdr:cNvPr id="127777" name="Рисунок 127776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589" y="80144471"/>
          <a:ext cx="864000" cy="42336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185</xdr:row>
      <xdr:rowOff>56030</xdr:rowOff>
    </xdr:from>
    <xdr:to>
      <xdr:col>13</xdr:col>
      <xdr:colOff>908824</xdr:colOff>
      <xdr:row>185</xdr:row>
      <xdr:rowOff>412900</xdr:rowOff>
    </xdr:to>
    <xdr:pic>
      <xdr:nvPicPr>
        <xdr:cNvPr id="127778" name="Рисунок 127777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80637530"/>
          <a:ext cx="864000" cy="35687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186</xdr:row>
      <xdr:rowOff>56030</xdr:rowOff>
    </xdr:from>
    <xdr:to>
      <xdr:col>13</xdr:col>
      <xdr:colOff>908824</xdr:colOff>
      <xdr:row>186</xdr:row>
      <xdr:rowOff>412900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80637530"/>
          <a:ext cx="864000" cy="35687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187</xdr:row>
      <xdr:rowOff>56030</xdr:rowOff>
    </xdr:from>
    <xdr:to>
      <xdr:col>13</xdr:col>
      <xdr:colOff>908824</xdr:colOff>
      <xdr:row>187</xdr:row>
      <xdr:rowOff>412900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80637530"/>
          <a:ext cx="864000" cy="35687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188</xdr:row>
      <xdr:rowOff>56030</xdr:rowOff>
    </xdr:from>
    <xdr:to>
      <xdr:col>13</xdr:col>
      <xdr:colOff>908824</xdr:colOff>
      <xdr:row>188</xdr:row>
      <xdr:rowOff>412900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80637530"/>
          <a:ext cx="864000" cy="35687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189</xdr:row>
      <xdr:rowOff>56030</xdr:rowOff>
    </xdr:from>
    <xdr:to>
      <xdr:col>13</xdr:col>
      <xdr:colOff>908824</xdr:colOff>
      <xdr:row>189</xdr:row>
      <xdr:rowOff>412900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80637530"/>
          <a:ext cx="864000" cy="356870"/>
        </a:xfrm>
        <a:prstGeom prst="rect">
          <a:avLst/>
        </a:prstGeom>
      </xdr:spPr>
    </xdr:pic>
    <xdr:clientData/>
  </xdr:twoCellAnchor>
  <xdr:twoCellAnchor>
    <xdr:from>
      <xdr:col>13</xdr:col>
      <xdr:colOff>44824</xdr:colOff>
      <xdr:row>190</xdr:row>
      <xdr:rowOff>56030</xdr:rowOff>
    </xdr:from>
    <xdr:to>
      <xdr:col>13</xdr:col>
      <xdr:colOff>908824</xdr:colOff>
      <xdr:row>190</xdr:row>
      <xdr:rowOff>412900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795" y="80637530"/>
          <a:ext cx="864000" cy="356870"/>
        </a:xfrm>
        <a:prstGeom prst="rect">
          <a:avLst/>
        </a:prstGeom>
      </xdr:spPr>
    </xdr:pic>
    <xdr:clientData/>
  </xdr:twoCellAnchor>
  <xdr:twoCellAnchor>
    <xdr:from>
      <xdr:col>13</xdr:col>
      <xdr:colOff>280150</xdr:colOff>
      <xdr:row>121</xdr:row>
      <xdr:rowOff>22413</xdr:rowOff>
    </xdr:from>
    <xdr:to>
      <xdr:col>13</xdr:col>
      <xdr:colOff>640150</xdr:colOff>
      <xdr:row>121</xdr:row>
      <xdr:rowOff>447869</xdr:rowOff>
    </xdr:to>
    <xdr:pic>
      <xdr:nvPicPr>
        <xdr:cNvPr id="127780" name="Рисунок 127779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9121" y="50986766"/>
          <a:ext cx="360000" cy="425456"/>
        </a:xfrm>
        <a:prstGeom prst="rect">
          <a:avLst/>
        </a:prstGeom>
      </xdr:spPr>
    </xdr:pic>
    <xdr:clientData/>
  </xdr:twoCellAnchor>
  <xdr:twoCellAnchor>
    <xdr:from>
      <xdr:col>13</xdr:col>
      <xdr:colOff>201708</xdr:colOff>
      <xdr:row>192</xdr:row>
      <xdr:rowOff>22412</xdr:rowOff>
    </xdr:from>
    <xdr:to>
      <xdr:col>13</xdr:col>
      <xdr:colOff>716058</xdr:colOff>
      <xdr:row>192</xdr:row>
      <xdr:rowOff>460562</xdr:rowOff>
    </xdr:to>
    <xdr:pic>
      <xdr:nvPicPr>
        <xdr:cNvPr id="127779" name="Рисунок 127778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0679" y="83640706"/>
          <a:ext cx="514350" cy="438150"/>
        </a:xfrm>
        <a:prstGeom prst="rect">
          <a:avLst/>
        </a:prstGeom>
      </xdr:spPr>
    </xdr:pic>
    <xdr:clientData/>
  </xdr:twoCellAnchor>
  <xdr:twoCellAnchor>
    <xdr:from>
      <xdr:col>13</xdr:col>
      <xdr:colOff>224120</xdr:colOff>
      <xdr:row>193</xdr:row>
      <xdr:rowOff>22412</xdr:rowOff>
    </xdr:from>
    <xdr:to>
      <xdr:col>13</xdr:col>
      <xdr:colOff>692120</xdr:colOff>
      <xdr:row>193</xdr:row>
      <xdr:rowOff>454412</xdr:rowOff>
    </xdr:to>
    <xdr:pic>
      <xdr:nvPicPr>
        <xdr:cNvPr id="127781" name="Рисунок 127780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3091" y="84111353"/>
          <a:ext cx="468000" cy="432000"/>
        </a:xfrm>
        <a:prstGeom prst="rect">
          <a:avLst/>
        </a:prstGeom>
      </xdr:spPr>
    </xdr:pic>
    <xdr:clientData/>
  </xdr:twoCellAnchor>
  <xdr:twoCellAnchor>
    <xdr:from>
      <xdr:col>13</xdr:col>
      <xdr:colOff>190502</xdr:colOff>
      <xdr:row>194</xdr:row>
      <xdr:rowOff>22412</xdr:rowOff>
    </xdr:from>
    <xdr:to>
      <xdr:col>13</xdr:col>
      <xdr:colOff>721502</xdr:colOff>
      <xdr:row>194</xdr:row>
      <xdr:rowOff>454412</xdr:rowOff>
    </xdr:to>
    <xdr:pic>
      <xdr:nvPicPr>
        <xdr:cNvPr id="127782" name="Рисунок 127781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473" y="84582000"/>
          <a:ext cx="531000" cy="432000"/>
        </a:xfrm>
        <a:prstGeom prst="rect">
          <a:avLst/>
        </a:prstGeom>
      </xdr:spPr>
    </xdr:pic>
    <xdr:clientData/>
  </xdr:twoCellAnchor>
  <xdr:twoCellAnchor>
    <xdr:from>
      <xdr:col>13</xdr:col>
      <xdr:colOff>201708</xdr:colOff>
      <xdr:row>195</xdr:row>
      <xdr:rowOff>22412</xdr:rowOff>
    </xdr:from>
    <xdr:to>
      <xdr:col>13</xdr:col>
      <xdr:colOff>752507</xdr:colOff>
      <xdr:row>195</xdr:row>
      <xdr:rowOff>454412</xdr:rowOff>
    </xdr:to>
    <xdr:pic>
      <xdr:nvPicPr>
        <xdr:cNvPr id="127783" name="Рисунок 127782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0679" y="85052647"/>
          <a:ext cx="550799" cy="432000"/>
        </a:xfrm>
        <a:prstGeom prst="rect">
          <a:avLst/>
        </a:prstGeom>
      </xdr:spPr>
    </xdr:pic>
    <xdr:clientData/>
  </xdr:twoCellAnchor>
  <xdr:twoCellAnchor>
    <xdr:from>
      <xdr:col>13</xdr:col>
      <xdr:colOff>224120</xdr:colOff>
      <xdr:row>196</xdr:row>
      <xdr:rowOff>22412</xdr:rowOff>
    </xdr:from>
    <xdr:to>
      <xdr:col>13</xdr:col>
      <xdr:colOff>746120</xdr:colOff>
      <xdr:row>196</xdr:row>
      <xdr:rowOff>454412</xdr:rowOff>
    </xdr:to>
    <xdr:pic>
      <xdr:nvPicPr>
        <xdr:cNvPr id="127785" name="Рисунок 127784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3091" y="85523294"/>
          <a:ext cx="522000" cy="432000"/>
        </a:xfrm>
        <a:prstGeom prst="rect">
          <a:avLst/>
        </a:prstGeom>
      </xdr:spPr>
    </xdr:pic>
    <xdr:clientData/>
  </xdr:twoCellAnchor>
  <xdr:twoCellAnchor>
    <xdr:from>
      <xdr:col>13</xdr:col>
      <xdr:colOff>212914</xdr:colOff>
      <xdr:row>197</xdr:row>
      <xdr:rowOff>22412</xdr:rowOff>
    </xdr:from>
    <xdr:to>
      <xdr:col>13</xdr:col>
      <xdr:colOff>736829</xdr:colOff>
      <xdr:row>197</xdr:row>
      <xdr:rowOff>454412</xdr:rowOff>
    </xdr:to>
    <xdr:pic>
      <xdr:nvPicPr>
        <xdr:cNvPr id="127786" name="Рисунок 127785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1885" y="85993941"/>
          <a:ext cx="523915" cy="432000"/>
        </a:xfrm>
        <a:prstGeom prst="rect">
          <a:avLst/>
        </a:prstGeom>
      </xdr:spPr>
    </xdr:pic>
    <xdr:clientData/>
  </xdr:twoCellAnchor>
  <xdr:twoCellAnchor>
    <xdr:from>
      <xdr:col>13</xdr:col>
      <xdr:colOff>224120</xdr:colOff>
      <xdr:row>198</xdr:row>
      <xdr:rowOff>22412</xdr:rowOff>
    </xdr:from>
    <xdr:to>
      <xdr:col>13</xdr:col>
      <xdr:colOff>764120</xdr:colOff>
      <xdr:row>198</xdr:row>
      <xdr:rowOff>454412</xdr:rowOff>
    </xdr:to>
    <xdr:pic>
      <xdr:nvPicPr>
        <xdr:cNvPr id="127787" name="Рисунок 127786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3091" y="86464588"/>
          <a:ext cx="540000" cy="43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hoxwell.ru/ru/250-povodok-flyuorokarbonovyj-hoxwell-hl97-25sm-20sht-v-upakovke-15kg" TargetMode="External"/><Relationship Id="rId117" Type="http://schemas.openxmlformats.org/officeDocument/2006/relationships/printerSettings" Target="../printerSettings/printerSettings1.bin"/><Relationship Id="rId21" Type="http://schemas.openxmlformats.org/officeDocument/2006/relationships/hyperlink" Target="http://hoxwell.ru/ru/234-svinger-hoxwell-hl-251-zelenyj" TargetMode="External"/><Relationship Id="rId42" Type="http://schemas.openxmlformats.org/officeDocument/2006/relationships/hyperlink" Target="http://hoxwell.ru/ru/412-shchiptsy-kortsangi-hoxwell-hl1012" TargetMode="External"/><Relationship Id="rId47" Type="http://schemas.openxmlformats.org/officeDocument/2006/relationships/hyperlink" Target="http://hoxwell.ru/ru/18-flyuorokarbonovaya/40-leska-flyuorokarbonovaya-hoxwell-021mm" TargetMode="External"/><Relationship Id="rId63" Type="http://schemas.openxmlformats.org/officeDocument/2006/relationships/hyperlink" Target="http://hoxwell.ru/ru/458-rod-pod-hoxwell-hl200" TargetMode="External"/><Relationship Id="rId68" Type="http://schemas.openxmlformats.org/officeDocument/2006/relationships/hyperlink" Target="http://hoxwell.ru/ru/25-voblery-serii-boshiro/136-vobler-seriya-boshiro-003" TargetMode="External"/><Relationship Id="rId84" Type="http://schemas.openxmlformats.org/officeDocument/2006/relationships/hyperlink" Target="http://hoxwell.ru/ru/40-spinningi-shtekernye/486-spinning-shtekernyj-hoxwell-rainger-225m-test-05-5gr-ultralight-srednij-stroj-carbon-im7-ves-123gr" TargetMode="External"/><Relationship Id="rId89" Type="http://schemas.openxmlformats.org/officeDocument/2006/relationships/hyperlink" Target="http://hoxwell.ru/ru/40-spinningi-shtekernye/491-spinning-shtekernyj-hoxwell-chalendger-225m-test-5-13gr-light-srednij-stroj-carbon-im7-ves-118gr" TargetMode="External"/><Relationship Id="rId112" Type="http://schemas.openxmlformats.org/officeDocument/2006/relationships/hyperlink" Target="http://hoxwell.ru/signalizatory-poklevki/82-elektronnye/408-nabor-elektronnykh-signalizatorov-poklevki-s-pejdzherom-hoxwell-hl82" TargetMode="External"/><Relationship Id="rId16" Type="http://schemas.openxmlformats.org/officeDocument/2006/relationships/hyperlink" Target="http://hoxwell.ru/ru/39-spinningi-teleskopicheskie/209-spinning-teleskopicheskij-hoxwell-shtorm-36m-10-30gr-carbon-im6" TargetMode="External"/><Relationship Id="rId107" Type="http://schemas.openxmlformats.org/officeDocument/2006/relationships/hyperlink" Target="http://hoxwell.ru/signalizatory-poklevki/82-elektronnye/15-nabor-elektronnykh-signalizatorov-poklevki-s-pejdzherom-hoxwell-hl50" TargetMode="External"/><Relationship Id="rId11" Type="http://schemas.openxmlformats.org/officeDocument/2006/relationships/hyperlink" Target="http://hoxwell.ru/ru/40-spinningi-shtekernye/214-spinning-shtekernyj-hoxwell-explorer-21m-5-25gr-carbon-im6" TargetMode="External"/><Relationship Id="rId32" Type="http://schemas.openxmlformats.org/officeDocument/2006/relationships/hyperlink" Target="http://hoxwell.ru/ru/18-flyuorokarbonovaya/262-leska-flyuorokarbonovaya-hoxwell-hl141-50m-021mm-32-kg" TargetMode="External"/><Relationship Id="rId37" Type="http://schemas.openxmlformats.org/officeDocument/2006/relationships/hyperlink" Target="http://hoxwell.ru/ru/18-flyuorokarbonovaya/267-leska-flyuorokarbonovaya-hoxwell-hl146-100m-032mm-66-kg" TargetMode="External"/><Relationship Id="rId53" Type="http://schemas.openxmlformats.org/officeDocument/2006/relationships/hyperlink" Target="http://hoxwell.ru/ru/17-leska-pletenaya/23-leska-pletenaya-hoxwell-010mm" TargetMode="External"/><Relationship Id="rId58" Type="http://schemas.openxmlformats.org/officeDocument/2006/relationships/hyperlink" Target="http://hoxwell.ru/ru/425-svetozvukovoj-kolokolchik" TargetMode="External"/><Relationship Id="rId74" Type="http://schemas.openxmlformats.org/officeDocument/2006/relationships/hyperlink" Target="http://hoxwell.ru/ru/81-udilishcha-karpovye/493-udilishche-karpovoe-hoxwell-carp-master-36m-test-30lb-srednij-stroj-carbon-im7-ves-365gr" TargetMode="External"/><Relationship Id="rId79" Type="http://schemas.openxmlformats.org/officeDocument/2006/relationships/hyperlink" Target="http://hoxwell.ru/ru/39-spinningi-teleskopicheskie/481-spinning-teleskopicheskij-hoxwell-shtorm-27m-test-5-25gr-medium-srednij-stroj-carbon-im6-ves-198gr" TargetMode="External"/><Relationship Id="rId102" Type="http://schemas.openxmlformats.org/officeDocument/2006/relationships/hyperlink" Target="http://hoxwell.ru/signalizatory-poklevki/82-elektronnye/510-elektronnyj-signalizator-poklevki-hoxwell-hl-21" TargetMode="External"/><Relationship Id="rId5" Type="http://schemas.openxmlformats.org/officeDocument/2006/relationships/hyperlink" Target="http://hoxwell.ru/ru/38-udilishcha-teleskopicheskie/225-udilishche-teleskopicheskoe-hoxwell-diamond-60m-7-35gr-carbon-im6" TargetMode="External"/><Relationship Id="rId90" Type="http://schemas.openxmlformats.org/officeDocument/2006/relationships/hyperlink" Target="http://hoxwell.ru/ru/40-spinningi-shtekernye/492-spinning-shtekernyj-hoxwell-chalendger-245m-test-5-13gr-light-srednij-stroj-carbon-im7-ves-125gr" TargetMode="External"/><Relationship Id="rId95" Type="http://schemas.openxmlformats.org/officeDocument/2006/relationships/hyperlink" Target="http://hoxwell.ru/ru/461-nabor-elektronnykh-signalizatorov-poklevki-s-pejdzherom-new-direction-k9r9-21" TargetMode="External"/><Relationship Id="rId22" Type="http://schemas.openxmlformats.org/officeDocument/2006/relationships/hyperlink" Target="http://hoxwell.ru/ru/290-signalizator-poklevki-hoxwell-hl-68" TargetMode="External"/><Relationship Id="rId27" Type="http://schemas.openxmlformats.org/officeDocument/2006/relationships/hyperlink" Target="http://hoxwell.ru/ru/310-raketa-dlya-prikormki-hoxwell-hl-1000" TargetMode="External"/><Relationship Id="rId43" Type="http://schemas.openxmlformats.org/officeDocument/2006/relationships/hyperlink" Target="http://hoxwell.ru/ru/18-flyuorokarbonovaya/44-leska-flyuorokarbonovaya-hoxwell-030mm" TargetMode="External"/><Relationship Id="rId48" Type="http://schemas.openxmlformats.org/officeDocument/2006/relationships/hyperlink" Target="http://hoxwell.ru/ru/18-flyuorokarbonovaya/39-leska-flyuorokarbonovaya-hoxwell-020mm" TargetMode="External"/><Relationship Id="rId64" Type="http://schemas.openxmlformats.org/officeDocument/2006/relationships/hyperlink" Target="http://hoxwell.ru/ru/459-rod-pod-hoxwell-hl207" TargetMode="External"/><Relationship Id="rId69" Type="http://schemas.openxmlformats.org/officeDocument/2006/relationships/hyperlink" Target="http://hoxwell.ru/ru/25-voblery-serii-boshiro/142-vobler-seriya-boshiro-009" TargetMode="External"/><Relationship Id="rId113" Type="http://schemas.openxmlformats.org/officeDocument/2006/relationships/hyperlink" Target="http://hoxwell.ru/signalizatory-poklevki/82-elektronnye/666-nabor-elektronnykh-signalizatorov-poklevki-s-pejdzherom-hoxwell-hl-77-31" TargetMode="External"/><Relationship Id="rId118" Type="http://schemas.openxmlformats.org/officeDocument/2006/relationships/drawing" Target="../drawings/drawing1.xml"/><Relationship Id="rId80" Type="http://schemas.openxmlformats.org/officeDocument/2006/relationships/hyperlink" Target="http://hoxwell.ru/ru/40-spinningi-shtekernye/482-spinning-shtekernyj-hoxwell-explorer-24m-test-9-20gr-medium-light-srednij-stroj-carbon-im6-ves-175gr" TargetMode="External"/><Relationship Id="rId85" Type="http://schemas.openxmlformats.org/officeDocument/2006/relationships/hyperlink" Target="http://hoxwell.ru/ru/40-spinningi-shtekernye/487-spinning-shtekernyj-hoxwell-rainger-185m-test-2-7gr-ultralight-srednij-stroj-carbon-im7-ves-105gr" TargetMode="External"/><Relationship Id="rId12" Type="http://schemas.openxmlformats.org/officeDocument/2006/relationships/hyperlink" Target="http://hoxwell.ru/ru/39-spinningi-teleskopicheskie/213-spinning-teleskopicheskij-hoxwell-shtorm-36m-30-60gr-carbon-im6" TargetMode="External"/><Relationship Id="rId17" Type="http://schemas.openxmlformats.org/officeDocument/2006/relationships/hyperlink" Target="http://hoxwell.ru/ru/39-spinningi-teleskopicheskie/208-spinning-teleskopicheskij-hoxwell-shtorm-30m-10-30gr-carbon-im6" TargetMode="External"/><Relationship Id="rId33" Type="http://schemas.openxmlformats.org/officeDocument/2006/relationships/hyperlink" Target="http://hoxwell.ru/ru/18-flyuorokarbonovaya/263-leska-flyuorokarbonovaya-hoxwell-hl142-50m-023mm-36-kg" TargetMode="External"/><Relationship Id="rId38" Type="http://schemas.openxmlformats.org/officeDocument/2006/relationships/hyperlink" Target="http://hoxwell.ru/ru/18-flyuorokarbonovaya/268-leska-flyuorokarbonovaya-hoxwell-hl147-50m-035mm-75-kg" TargetMode="External"/><Relationship Id="rId59" Type="http://schemas.openxmlformats.org/officeDocument/2006/relationships/hyperlink" Target="http://hoxwell.ru/ru/239-nabor-elektronnykh-signalizatorov-poklevki-s-pejdzherom-hoxwell-hl58-41" TargetMode="External"/><Relationship Id="rId103" Type="http://schemas.openxmlformats.org/officeDocument/2006/relationships/hyperlink" Target="http://hoxwell.ru/zevniki/627-zevnik-hoxwell-hl1011-10-sht-v-up" TargetMode="External"/><Relationship Id="rId108" Type="http://schemas.openxmlformats.org/officeDocument/2006/relationships/hyperlink" Target="http://hoxwell.ru/signalizatory-poklevki/82-elektronnye/665-nabor-elektronnykh-signalizatorov-poklevki-s-pejdzherom-hoxwell-hl-79-31" TargetMode="External"/><Relationship Id="rId54" Type="http://schemas.openxmlformats.org/officeDocument/2006/relationships/hyperlink" Target="http://hoxwell.ru/ru/17-leska-pletenaya/32-leska-pletenaya-hoxwell-030mm" TargetMode="External"/><Relationship Id="rId70" Type="http://schemas.openxmlformats.org/officeDocument/2006/relationships/hyperlink" Target="http://hoxwell.ru/ru/475-rod-pod-hoxwell-hl209" TargetMode="External"/><Relationship Id="rId75" Type="http://schemas.openxmlformats.org/officeDocument/2006/relationships/hyperlink" Target="http://hoxwell.ru/ru/81-udilishcha-karpovye/494-udilishche-karpovoe-hoxwell-carp-master-39m-test-30lb-srednij-stroj-carbon-im7-ves-395gr" TargetMode="External"/><Relationship Id="rId91" Type="http://schemas.openxmlformats.org/officeDocument/2006/relationships/hyperlink" Target="http://hoxwell.ru/ru/236-svinger-hoxwell-hl-253-krasnyj" TargetMode="External"/><Relationship Id="rId96" Type="http://schemas.openxmlformats.org/officeDocument/2006/relationships/hyperlink" Target="http://hoxwell.ru/ru/462-nabor-elektronnykh-signalizatorov-poklevki-s-pejdzherom-new-direction-k9r9-31" TargetMode="External"/><Relationship Id="rId1" Type="http://schemas.openxmlformats.org/officeDocument/2006/relationships/hyperlink" Target="http://hoxwell.ru/%D0%BF%D0%B2%D0%B0-%D0%BF%D0%B0%D0%BA%D0%B5%D1%82%D1%8B" TargetMode="External"/><Relationship Id="rId6" Type="http://schemas.openxmlformats.org/officeDocument/2006/relationships/hyperlink" Target="http://hoxwell.ru/ru/40-spinningi-shtekernye/221-spinning-shtekernyj-hoxwell-explorer-30m-20-50gr-carbon-im6" TargetMode="External"/><Relationship Id="rId23" Type="http://schemas.openxmlformats.org/officeDocument/2006/relationships/hyperlink" Target="http://hoxwell.ru/ru/235-svinger-hoxwell-hl-252-sinij" TargetMode="External"/><Relationship Id="rId28" Type="http://schemas.openxmlformats.org/officeDocument/2006/relationships/hyperlink" Target="http://hoxwell.ru/ru/18-flyuorokarbonovaya/45-leska-flyuorokarbonovaya-hoxwell-032mm" TargetMode="External"/><Relationship Id="rId49" Type="http://schemas.openxmlformats.org/officeDocument/2006/relationships/hyperlink" Target="http://hoxwell.ru/ru/18-flyuorokarbonovaya/38-leska-flyuorokarbonovaya-hoxwell-016mm" TargetMode="External"/><Relationship Id="rId114" Type="http://schemas.openxmlformats.org/officeDocument/2006/relationships/hyperlink" Target="http://hoxwell.ru/signalizatory-poklevki/82-elektronnye/667-nabor-elektronnykh-signalizatorov-poklevki-s-pejdzherom-hoxwell-hl-78-31" TargetMode="External"/><Relationship Id="rId10" Type="http://schemas.openxmlformats.org/officeDocument/2006/relationships/hyperlink" Target="http://hoxwell.ru/ru/40-spinningi-shtekernye/216-spinning-shtekernyj-hoxwell-explorer-27m-5-25gr-carbon-im6" TargetMode="External"/><Relationship Id="rId31" Type="http://schemas.openxmlformats.org/officeDocument/2006/relationships/hyperlink" Target="http://hoxwell.ru/ru/18-flyuorokarbonovaya/261-leska-flyuorokarbonovaya-hoxwell-hl140-50m-020mm-3-kg" TargetMode="External"/><Relationship Id="rId44" Type="http://schemas.openxmlformats.org/officeDocument/2006/relationships/hyperlink" Target="http://hoxwell.ru/ru/18-flyuorokarbonovaya/42-leska-flyuorokarbonovaya-hoxwell-026mm" TargetMode="External"/><Relationship Id="rId52" Type="http://schemas.openxmlformats.org/officeDocument/2006/relationships/hyperlink" Target="http://hoxwell.ru/ru/17-leska-pletenaya/35-leska-pletenaya-hoxwell-037mm" TargetMode="External"/><Relationship Id="rId60" Type="http://schemas.openxmlformats.org/officeDocument/2006/relationships/hyperlink" Target="http://hoxwell.ru/ru/428-elektronnyj-signalizator-poklevki-hoxwell-hl-34" TargetMode="External"/><Relationship Id="rId65" Type="http://schemas.openxmlformats.org/officeDocument/2006/relationships/hyperlink" Target="http://hoxwell.ru/ru/460-nabor-elektronnykh-signalizatorov-poklevki-s-pejdzherom-hoxwell-hl51-41" TargetMode="External"/><Relationship Id="rId73" Type="http://schemas.openxmlformats.org/officeDocument/2006/relationships/hyperlink" Target="http://hoxwell.ru/ru/38-udilishcha-teleskopicheskie/478-udilishche-teleskopicheskoe-hoxwell-diamond-60m-test-5-20gr-medium-light-srednij-stroj-carbon-im6-ves-495gr" TargetMode="External"/><Relationship Id="rId78" Type="http://schemas.openxmlformats.org/officeDocument/2006/relationships/hyperlink" Target="http://hoxwell.ru/ru/39-spinningi-teleskopicheskie/479-spinning-teleskopicheskij-hoxwell-shtorm-24m-test-5-25gr-medium-srednij-stroj-carbon-im6-ves-159gr" TargetMode="External"/><Relationship Id="rId81" Type="http://schemas.openxmlformats.org/officeDocument/2006/relationships/hyperlink" Target="http://hoxwell.ru/ru/40-spinningi-shtekernye/483-spinning-shtekernyj-hoxwell-explorer-27m-test-9-20gr-medium-light-srednij-stroj-carbon-im6-ves-209gr" TargetMode="External"/><Relationship Id="rId86" Type="http://schemas.openxmlformats.org/officeDocument/2006/relationships/hyperlink" Target="http://hoxwell.ru/ru/40-spinningi-shtekernye/488-spinning-shtekernyj-hoxwell-rainger-205m-test-2-7gr-ultralight-srednij-stroj-carbon-im7-ves-115gr" TargetMode="External"/><Relationship Id="rId94" Type="http://schemas.openxmlformats.org/officeDocument/2006/relationships/hyperlink" Target="http://hoxwell.ru/ru/499-nabor-svingerov-v-kejse-hoxwell-hl-272-4sht" TargetMode="External"/><Relationship Id="rId99" Type="http://schemas.openxmlformats.org/officeDocument/2006/relationships/hyperlink" Target="http://hoxwell.ru/ru/237-nabor-elektronnykh-signalizatorov-poklevki-s-pejdzherom-hoxwell-hl56-31" TargetMode="External"/><Relationship Id="rId101" Type="http://schemas.openxmlformats.org/officeDocument/2006/relationships/hyperlink" Target="http://hoxwell.ru/signalizatory-poklevki/82-elektronnye/509-elektronnyj-signalizator-poklevki-hoxwell-hl-20" TargetMode="External"/><Relationship Id="rId4" Type="http://schemas.openxmlformats.org/officeDocument/2006/relationships/hyperlink" Target="http://hoxwell.ru/ru/38-udilishcha-teleskopicheskie/226-udilishche-teleskopicheskoe-hoxwell-diamond-30m-30-60gr-carbon-im6" TargetMode="External"/><Relationship Id="rId9" Type="http://schemas.openxmlformats.org/officeDocument/2006/relationships/hyperlink" Target="http://hoxwell.ru/ru/40-spinningi-shtekernye/217-spinning-shtekernyj-hoxwell-explorer-30m-5-25gr-carbon-im6" TargetMode="External"/><Relationship Id="rId13" Type="http://schemas.openxmlformats.org/officeDocument/2006/relationships/hyperlink" Target="http://hoxwell.ru/ru/39-spinningi-teleskopicheskie/212-spinning-teleskopicheskij-hoxwell-shtorm-30m-30-60gr-carbon-im6" TargetMode="External"/><Relationship Id="rId18" Type="http://schemas.openxmlformats.org/officeDocument/2006/relationships/hyperlink" Target="http://hoxwell.ru/ru/203-lenta-pva-hoxwell-hl09-20m-x-10mm" TargetMode="External"/><Relationship Id="rId39" Type="http://schemas.openxmlformats.org/officeDocument/2006/relationships/hyperlink" Target="http://hoxwell.ru/ru/237-nabor-elektronnykh-signalizatorov-poklevki-s-pejdzherom-hoxwell-hl56-31" TargetMode="External"/><Relationship Id="rId109" Type="http://schemas.openxmlformats.org/officeDocument/2006/relationships/hyperlink" Target="http://hoxwell.ru/signalizatory-poklevki/82-elektronnye/406-nabor-elektronnykh-signalizatorov-poklevki-s-pejdzherom-hoxwell-hl80" TargetMode="External"/><Relationship Id="rId34" Type="http://schemas.openxmlformats.org/officeDocument/2006/relationships/hyperlink" Target="http://hoxwell.ru/ru/18-flyuorokarbonovaya/264-leska-flyuorokarbonovaya-hoxwell-hl143-50m-026mm-42-kg" TargetMode="External"/><Relationship Id="rId50" Type="http://schemas.openxmlformats.org/officeDocument/2006/relationships/hyperlink" Target="http://hoxwell.ru/ru/17-leska-pletenaya/37-leska-pletenaya-hoxwell-045mm" TargetMode="External"/><Relationship Id="rId55" Type="http://schemas.openxmlformats.org/officeDocument/2006/relationships/hyperlink" Target="http://hoxwell.ru/ru/17-leska-pletenaya/33-leska-pletenaya-hoxwell-032mm" TargetMode="External"/><Relationship Id="rId76" Type="http://schemas.openxmlformats.org/officeDocument/2006/relationships/hyperlink" Target="http://hoxwell.ru/ru/81-udilishcha-karpovye/495-udilishche-karpovoe-hoxwell-carp-master-36m-test-35lb-srednij-stroj-carbon-im7-ves-385gr" TargetMode="External"/><Relationship Id="rId97" Type="http://schemas.openxmlformats.org/officeDocument/2006/relationships/hyperlink" Target="http://hoxwell.ru/ru/463-nabor-elektronnykh-signalizatorov-poklevki-s-pejdzherom-new-direction-k9r9-41" TargetMode="External"/><Relationship Id="rId104" Type="http://schemas.openxmlformats.org/officeDocument/2006/relationships/hyperlink" Target="http://hoxwell.ru/signalizatory-poklevki/83-mehanicheskie/252-svinger-hoxwell-hl-255-krasnyj" TargetMode="External"/><Relationship Id="rId7" Type="http://schemas.openxmlformats.org/officeDocument/2006/relationships/hyperlink" Target="http://hoxwell.ru/ru/40-spinningi-shtekernye/219-spinning-shtekernyj-hoxwell-explorer-24m-20-50gr-carbon-im6" TargetMode="External"/><Relationship Id="rId71" Type="http://schemas.openxmlformats.org/officeDocument/2006/relationships/hyperlink" Target="http://hoxwell.ru/ru/38-udilishcha-teleskopicheskie/476-udilishche-teleskopicheskoe-hoxwell-diamond-40m-test-5-20gr-medium-light-srednij-stroj-carbon-im6-ves-198gr" TargetMode="External"/><Relationship Id="rId92" Type="http://schemas.openxmlformats.org/officeDocument/2006/relationships/hyperlink" Target="http://hoxwell.ru/ru/238-nabor-elektronnykh-signalizatorov-poklevki-s-pejdzherom-hoxwell-hl57-41" TargetMode="External"/><Relationship Id="rId2" Type="http://schemas.openxmlformats.org/officeDocument/2006/relationships/hyperlink" Target="http://hoxwell.ru/%D0%BF%D0%B2%D0%B0-%D1%81%D0%B5%D1%82%D0%BA%D0%B0" TargetMode="External"/><Relationship Id="rId29" Type="http://schemas.openxmlformats.org/officeDocument/2006/relationships/hyperlink" Target="http://hoxwell.ru/ru/18-flyuorokarbonovaya/46-leska-flyuorokarbonovaya-hoxwell-035mm" TargetMode="External"/><Relationship Id="rId24" Type="http://schemas.openxmlformats.org/officeDocument/2006/relationships/hyperlink" Target="http://hoxwell.ru/ru/248-povodok-flyuorokarbonovyj-hoxwell-hl95-15sm-20sht-v-upakovke-15kg" TargetMode="External"/><Relationship Id="rId40" Type="http://schemas.openxmlformats.org/officeDocument/2006/relationships/hyperlink" Target="http://hoxwell.ru/ru/409-zevnik-hoxwell-hl1009" TargetMode="External"/><Relationship Id="rId45" Type="http://schemas.openxmlformats.org/officeDocument/2006/relationships/hyperlink" Target="http://hoxwell.ru/ru/18-flyuorokarbonovaya/43-leska-flyuorokarbonovaya-hoxwell-028mm" TargetMode="External"/><Relationship Id="rId66" Type="http://schemas.openxmlformats.org/officeDocument/2006/relationships/hyperlink" Target="http://hoxwell.ru/ru/254-svinger-hoxwell-hl-257-sinij" TargetMode="External"/><Relationship Id="rId87" Type="http://schemas.openxmlformats.org/officeDocument/2006/relationships/hyperlink" Target="http://hoxwell.ru/ru/40-spinningi-shtekernye/489-spinning-shtekernyj-hoxwell-rainger-225m-test-2-7gr-ultralight-srednij-stroj-carbon-im7-ves-125gr" TargetMode="External"/><Relationship Id="rId110" Type="http://schemas.openxmlformats.org/officeDocument/2006/relationships/hyperlink" Target="http://hoxwell.ru/signalizatory-poklevki/82-elektronnye/668-nabor-elektronnykh-signalizatorov-poklevki-s-pejdzherom-hoxwell-hl-76-41" TargetMode="External"/><Relationship Id="rId115" Type="http://schemas.openxmlformats.org/officeDocument/2006/relationships/hyperlink" Target="http://hoxwell.ru/signalizatory-poklevki/82-elektronnye/73-elektronnyj-signalizator-poklevki-hoxwell-hl-65" TargetMode="External"/><Relationship Id="rId61" Type="http://schemas.openxmlformats.org/officeDocument/2006/relationships/hyperlink" Target="http://hoxwell.ru/ru/452-nabor-elektronnykh-signalizatorov-poklevki-s-pejdzherom" TargetMode="External"/><Relationship Id="rId82" Type="http://schemas.openxmlformats.org/officeDocument/2006/relationships/hyperlink" Target="http://hoxwell.ru/ru/40-spinningi-shtekernye/484-spinning-shtekernyj-hoxwell-rainger-185m-test-05-5gr-ultralight-srednij-stroj-carbon-im7-ves-103gr" TargetMode="External"/><Relationship Id="rId19" Type="http://schemas.openxmlformats.org/officeDocument/2006/relationships/hyperlink" Target="http://hoxwell.ru/ru/204-nitka-pva-hoxwell-hl08-20m-4pryadi" TargetMode="External"/><Relationship Id="rId14" Type="http://schemas.openxmlformats.org/officeDocument/2006/relationships/hyperlink" Target="http://hoxwell.ru/ru/39-spinningi-teleskopicheskie/211-spinning-teleskopicheskij-hoxwell-shtorm-27m-30-60gr-carbon-im6" TargetMode="External"/><Relationship Id="rId30" Type="http://schemas.openxmlformats.org/officeDocument/2006/relationships/hyperlink" Target="http://hoxwell.ru/ru/18-flyuorokarbonovaya/260-leska-flyuorokarbonovaya-hoxwell-hl139-50m-016mm-2-kg" TargetMode="External"/><Relationship Id="rId35" Type="http://schemas.openxmlformats.org/officeDocument/2006/relationships/hyperlink" Target="http://hoxwell.ru/ru/18-flyuorokarbonovaya/265-leska-flyuorokarbonovaya-hoxwell-hl144-50-m-028mm-5-kg" TargetMode="External"/><Relationship Id="rId56" Type="http://schemas.openxmlformats.org/officeDocument/2006/relationships/hyperlink" Target="http://hoxwell.ru/ru/17-leska-pletenaya/34-leska-pletenaya-hoxwell-035mm" TargetMode="External"/><Relationship Id="rId77" Type="http://schemas.openxmlformats.org/officeDocument/2006/relationships/hyperlink" Target="http://hoxwell.ru/ru/81-udilishcha-karpovye/496-udilishche-karpovoe-hoxwell-carp-master-39m-test-35lb-srednij-stroj-carbon-im7-ves-425gr" TargetMode="External"/><Relationship Id="rId100" Type="http://schemas.openxmlformats.org/officeDocument/2006/relationships/hyperlink" Target="http://hoxwell.ru/ru/297-signalizator-poklevki-hoxwell-hl69-2sht-v-up" TargetMode="External"/><Relationship Id="rId105" Type="http://schemas.openxmlformats.org/officeDocument/2006/relationships/hyperlink" Target="http://hoxwell.ru/signalizatory-poklevki/82-elektronnye/4-nabor-elektronnykh-signalizatorov-poklevki-s-pejdzherom-hoxwell-hl52" TargetMode="External"/><Relationship Id="rId8" Type="http://schemas.openxmlformats.org/officeDocument/2006/relationships/hyperlink" Target="http://hoxwell.ru/ru/40-spinningi-shtekernye/218-spinning-shtekernyj-hoxwell-explorer-21m-20-50gr-carbon-im6" TargetMode="External"/><Relationship Id="rId51" Type="http://schemas.openxmlformats.org/officeDocument/2006/relationships/hyperlink" Target="http://hoxwell.ru/ru/17-leska-pletenaya/36-leska-pletenaya-hoxwell-040mm" TargetMode="External"/><Relationship Id="rId72" Type="http://schemas.openxmlformats.org/officeDocument/2006/relationships/hyperlink" Target="http://hoxwell.ru/ru/38-udilishcha-teleskopicheskie/477-udilishche-teleskopicheskoe-hoxwell-diamond-50m-test-5-20gr-medium-light-srednij-stroj-carbon-im6-ves-345gr" TargetMode="External"/><Relationship Id="rId93" Type="http://schemas.openxmlformats.org/officeDocument/2006/relationships/hyperlink" Target="http://hoxwell.ru/ru/241-nabor-svingerov-v-kejse-hoxwell-hl-270-4sht" TargetMode="External"/><Relationship Id="rId98" Type="http://schemas.openxmlformats.org/officeDocument/2006/relationships/hyperlink" Target="http://hoxwell.ru/ru/467-nabor-elektronnykh-signalizatorov-poklevki-s-pejdzherom-new-direction-k9r9-51" TargetMode="External"/><Relationship Id="rId3" Type="http://schemas.openxmlformats.org/officeDocument/2006/relationships/hyperlink" Target="http://hoxwell.ru/%D1%81%D0%B5%D1%82%D0%BA%D0%B0-%D0%BF%D0%B2%D0%B0-%D0%B4%D0%BB%D1%8F-%D1%80%D1%8B%D0%B1%D0%B0%D0%BB%D0%BA%D0%B8" TargetMode="External"/><Relationship Id="rId25" Type="http://schemas.openxmlformats.org/officeDocument/2006/relationships/hyperlink" Target="http://hoxwell.ru/ru/249-povodok-flyuorokarbonovyj-hoxwell-hl96-20sm-20sht-v-upakovke-15kg" TargetMode="External"/><Relationship Id="rId46" Type="http://schemas.openxmlformats.org/officeDocument/2006/relationships/hyperlink" Target="http://hoxwell.ru/ru/18-flyuorokarbonovaya/41-leska-flyuorokarbonovaya-hoxwell-023mm" TargetMode="External"/><Relationship Id="rId67" Type="http://schemas.openxmlformats.org/officeDocument/2006/relationships/hyperlink" Target="http://hoxwell.ru/ru/466-rod-pod-hoxwell-hl208" TargetMode="External"/><Relationship Id="rId116" Type="http://schemas.openxmlformats.org/officeDocument/2006/relationships/hyperlink" Target="http://hoxwell.ru/signalizatory-poklevki/83-mehanicheskie/233-svinger-hoxwell-hl-250-zheltyj" TargetMode="External"/><Relationship Id="rId20" Type="http://schemas.openxmlformats.org/officeDocument/2006/relationships/hyperlink" Target="http://hoxwell.ru/ru/232-povodki-flyuorokarbonovye-hoxwell-hl92-15sm-20sht-v-upakovke" TargetMode="External"/><Relationship Id="rId41" Type="http://schemas.openxmlformats.org/officeDocument/2006/relationships/hyperlink" Target="http://hoxwell.ru/ru/410-zevnik-hoxwell-hl1010" TargetMode="External"/><Relationship Id="rId62" Type="http://schemas.openxmlformats.org/officeDocument/2006/relationships/hyperlink" Target="http://hoxwell.ru/ru/453-nabor-elektronnykh-signalizatorov-poklevki-s-pejdzherom-2" TargetMode="External"/><Relationship Id="rId83" Type="http://schemas.openxmlformats.org/officeDocument/2006/relationships/hyperlink" Target="http://hoxwell.ru/ru/40-spinningi-shtekernye/485-spinning-shtekernyj-hoxwell-rainger-205m-test-05-5gr-ultralight-srednij-stroj-carbon-im7-ves-113gr" TargetMode="External"/><Relationship Id="rId88" Type="http://schemas.openxmlformats.org/officeDocument/2006/relationships/hyperlink" Target="http://hoxwell.ru/ru/40-spinningi-shtekernye/490-spinning-shtekernyj-hoxwell-chalendger-205m-test-5-13gr-light-srednij-stroj-carbon-im7-ves-112gr" TargetMode="External"/><Relationship Id="rId111" Type="http://schemas.openxmlformats.org/officeDocument/2006/relationships/hyperlink" Target="http://hoxwell.ru/signalizatory-poklevki/82-elektronnye/669-elektronnyj-signalizator-poklevki-hoxwell-hl-35" TargetMode="External"/><Relationship Id="rId15" Type="http://schemas.openxmlformats.org/officeDocument/2006/relationships/hyperlink" Target="http://hoxwell.ru/ru/39-spinningi-teleskopicheskie/210-spinning-teleskopicheskij-hoxwell-shtorm-24m-30-60gr-carbon-im6" TargetMode="External"/><Relationship Id="rId36" Type="http://schemas.openxmlformats.org/officeDocument/2006/relationships/hyperlink" Target="http://hoxwell.ru/ru/18-flyuorokarbonovaya/266-leska-flyuorokarbonovaya-hoxwell-hl145-50m-030mm-6-kg" TargetMode="External"/><Relationship Id="rId57" Type="http://schemas.openxmlformats.org/officeDocument/2006/relationships/hyperlink" Target="http://hoxwell.ru/ru/253-svinger-hoxwell-hl-256-zelenyj" TargetMode="External"/><Relationship Id="rId106" Type="http://schemas.openxmlformats.org/officeDocument/2006/relationships/hyperlink" Target="http://hoxwell.ru/signalizatory-poklevki/82-elektronnye/664-nabor-elektronnykh-signalizatorov-poklevki-s-pejdzherom-hoxwell-hl-49-4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hoxwell.ru/ru/49-pryamougolnye-metallicheskie-ploskie/318-kormushka-metallicheskaya-pryamougolnaya-ploskaya-s-dnom-hoxwell-hl-332-90gramm-10-sht-v-up" TargetMode="External"/><Relationship Id="rId21" Type="http://schemas.openxmlformats.org/officeDocument/2006/relationships/hyperlink" Target="http://hoxwell.ru/ru/49-pryamougolnye-metallicheskie-ploskie/313-kormushka-metallicheskaya-pryamougolnaya-ploskaya-s-dnom-hoxwell-hl-327-40gramm-10-sht-v-up" TargetMode="External"/><Relationship Id="rId42" Type="http://schemas.openxmlformats.org/officeDocument/2006/relationships/hyperlink" Target="http://hoxwell.ru/ru/73-elastichnye-myagkie/432-kormushka-elastichnaya-myagkaya-s-dnom-hoxwell-hl-341-gramm-12-sht-v-up" TargetMode="External"/><Relationship Id="rId47" Type="http://schemas.openxmlformats.org/officeDocument/2006/relationships/hyperlink" Target="http://hoxwell.ru/ru/73-elastichnye-myagkie/437-kormushka-elastichnaya-myagkaya-s-dnom-hoxwell-hl-346-gramm-12-sht-v-up" TargetMode="External"/><Relationship Id="rId63" Type="http://schemas.openxmlformats.org/officeDocument/2006/relationships/hyperlink" Target="http://hoxwell.ru/ru/304-gazovyj-rezak-malyj" TargetMode="External"/><Relationship Id="rId68" Type="http://schemas.openxmlformats.org/officeDocument/2006/relationships/hyperlink" Target="http://hoxwell.ru/ru/368-gorelka-gazovaya-bolshaya-veer" TargetMode="External"/><Relationship Id="rId84" Type="http://schemas.openxmlformats.org/officeDocument/2006/relationships/drawing" Target="../drawings/drawing2.xml"/><Relationship Id="rId16" Type="http://schemas.openxmlformats.org/officeDocument/2006/relationships/hyperlink" Target="http://hoxwell.ru/ru/46-pryamougolnye-metallicheskie/287-kormushka-metallicheskaya-pryamougolnaya-hoxwell-hl-318-100gramm-10-sht-v-up" TargetMode="External"/><Relationship Id="rId11" Type="http://schemas.openxmlformats.org/officeDocument/2006/relationships/hyperlink" Target="http://hoxwell.ru/ru/46-pryamougolnye-metallicheskie/282-kormushka-metallicheskaya-pryamougolnaya-hoxwell-hl-313-50gramm-10-sht-v-up" TargetMode="External"/><Relationship Id="rId32" Type="http://schemas.openxmlformats.org/officeDocument/2006/relationships/hyperlink" Target="http://hoxwell.ru/ru/76-prof-montazh/444-prof-montazh-40-gr" TargetMode="External"/><Relationship Id="rId37" Type="http://schemas.openxmlformats.org/officeDocument/2006/relationships/hyperlink" Target="http://hoxwell.ru/ru/77-montazh-karpovy-fidernyj/450-montazh-karpovyj-fidernij-80-gr" TargetMode="External"/><Relationship Id="rId53" Type="http://schemas.openxmlformats.org/officeDocument/2006/relationships/hyperlink" Target="http://hoxwell.ru/ru/243-stol-4-stula-hl-1000" TargetMode="External"/><Relationship Id="rId58" Type="http://schemas.openxmlformats.org/officeDocument/2006/relationships/hyperlink" Target="http://hoxwell.ru/ru/255-kruzhki-d-160" TargetMode="External"/><Relationship Id="rId74" Type="http://schemas.openxmlformats.org/officeDocument/2006/relationships/hyperlink" Target="http://hoxwell.ru/ru/76-prof-montazh/504-prof-montazh-80-gr" TargetMode="External"/><Relationship Id="rId79" Type="http://schemas.openxmlformats.org/officeDocument/2006/relationships/hyperlink" Target="http://hoxwell.ru/kormushki/73-elastichnye-myagkie/506-kormushka-elastichnaya-myagkaya-s-dnom-hoxwell-hl-348-100gramm-12-sht-v-up" TargetMode="External"/><Relationship Id="rId5" Type="http://schemas.openxmlformats.org/officeDocument/2006/relationships/hyperlink" Target="http://hoxwell.ru/ru/45-pryamougolnye-plastmassovye/275-kormushka-plastikovaya-pryamougolnaya-hoxwell-hl-304-70gramm-10-sht-v-up" TargetMode="External"/><Relationship Id="rId61" Type="http://schemas.openxmlformats.org/officeDocument/2006/relationships/hyperlink" Target="http://hoxwell.ru/ru/298-portativnyj-gazovyj-obogrevatel-13kw" TargetMode="External"/><Relationship Id="rId82" Type="http://schemas.openxmlformats.org/officeDocument/2006/relationships/hyperlink" Target="http://hoxwell.ru/tovary-drugikh-proizvoditelej/531-nabor-gruzil-malyj-05-25-gr-10-sht-v-up" TargetMode="External"/><Relationship Id="rId19" Type="http://schemas.openxmlformats.org/officeDocument/2006/relationships/hyperlink" Target="http://hoxwell.ru/ru/49-pryamougolnye-metallicheskie-ploskie/311-kormushka-metallicheskaya-pryamougolnaya-ploskaya-s-dnom-hoxwell-hl-325-20gramm-10-sht-v-up" TargetMode="External"/><Relationship Id="rId14" Type="http://schemas.openxmlformats.org/officeDocument/2006/relationships/hyperlink" Target="http://hoxwell.ru/ru/46-pryamougolnye-metallicheskie/285-kormushka-metallicheskaya-pryamougolnaya-hoxwell-hl-316-80gramm-10-sht-v-up" TargetMode="External"/><Relationship Id="rId22" Type="http://schemas.openxmlformats.org/officeDocument/2006/relationships/hyperlink" Target="http://hoxwell.ru/ru/49-pryamougolnye-metallicheskie-ploskie/314-kormushka-metallicheskaya-pryamougolnaya-ploskaya-s-dnom-hoxwell-hl-328-50gramm-10-sht-v-up" TargetMode="External"/><Relationship Id="rId27" Type="http://schemas.openxmlformats.org/officeDocument/2006/relationships/hyperlink" Target="http://hoxwell.ru/ru/49-pryamougolnye-metallicheskie-ploskie/319-kormushka-metallicheskaya-pryamougolnaya-ploskaya-s-dnom-hoxwell-hl-333-100gramm-10-sht-v-up" TargetMode="External"/><Relationship Id="rId30" Type="http://schemas.openxmlformats.org/officeDocument/2006/relationships/hyperlink" Target="http://hoxwell.ru/ru/76-prof-montazh/443-prof-montazh-20-gr" TargetMode="External"/><Relationship Id="rId35" Type="http://schemas.openxmlformats.org/officeDocument/2006/relationships/hyperlink" Target="http://hoxwell.ru/ru/77-montazh-karpovy-fidernyj/448-montazh-karpovyj-fidernij-40-gr" TargetMode="External"/><Relationship Id="rId43" Type="http://schemas.openxmlformats.org/officeDocument/2006/relationships/hyperlink" Target="http://hoxwell.ru/ru/73-elastichnye-myagkie/433-kormushka-elastichnaya-myagkaya-s-dnom-hoxwell-hl-342-gramm-12-sht-v-up" TargetMode="External"/><Relationship Id="rId48" Type="http://schemas.openxmlformats.org/officeDocument/2006/relationships/hyperlink" Target="http://hoxwell.ru/kormushki/73-elastichnye-myagkie/507-kormushka-elastichnaya-myagkaya-s-dnom-hoxwell-hl-349-110gramm-12-sht-v-up" TargetMode="External"/><Relationship Id="rId56" Type="http://schemas.openxmlformats.org/officeDocument/2006/relationships/hyperlink" Target="http://hoxwell.ru/ru/246-tubus-dlya-poplavkov-bolshoj" TargetMode="External"/><Relationship Id="rId64" Type="http://schemas.openxmlformats.org/officeDocument/2006/relationships/hyperlink" Target="http://hoxwell.ru/ru/322-gazovyj-rezak" TargetMode="External"/><Relationship Id="rId69" Type="http://schemas.openxmlformats.org/officeDocument/2006/relationships/hyperlink" Target="http://hoxwell.ru/ru/369-lampa-kerasinovaya" TargetMode="External"/><Relationship Id="rId77" Type="http://schemas.openxmlformats.org/officeDocument/2006/relationships/hyperlink" Target="http://hoxwell.ru/ru/46-pryamougolnye-metallicheskie/505-kormushka-metallicheskaya-pryamougolnaya-s-dnom-hoxwell-hl-321-150gramm-10-sht-v-up" TargetMode="External"/><Relationship Id="rId8" Type="http://schemas.openxmlformats.org/officeDocument/2006/relationships/hyperlink" Target="http://hoxwell.ru/ru/45-pryamougolnye-plastmassovye/278-kormushka-plastikovaya-pryamougolnaya-hoxwell-hl-307-100gramm-10-sht-v-up" TargetMode="External"/><Relationship Id="rId51" Type="http://schemas.openxmlformats.org/officeDocument/2006/relationships/hyperlink" Target="http://hoxwell.ru/ru/77-montazh-karpovy-fidernyj/456-montazh-karpovyj-fidernyj-60-gr" TargetMode="External"/><Relationship Id="rId72" Type="http://schemas.openxmlformats.org/officeDocument/2006/relationships/hyperlink" Target="http://hoxwell.ru/ru/76-prof-montazh/501-prof-montazh-60-gr" TargetMode="External"/><Relationship Id="rId80" Type="http://schemas.openxmlformats.org/officeDocument/2006/relationships/hyperlink" Target="http://hoxwell.ru/ru/300-legkie-zimnie-sapogi-iz-eva-do-45s-razmer-45" TargetMode="External"/><Relationship Id="rId3" Type="http://schemas.openxmlformats.org/officeDocument/2006/relationships/hyperlink" Target="http://hoxwell.ru/ru/45-pryamougolnye-plastmassovye/273-kormushka-plastikovaya-pryamougolnaya-hoxwell-hl-302-50gramm-10-sht-v-up" TargetMode="External"/><Relationship Id="rId12" Type="http://schemas.openxmlformats.org/officeDocument/2006/relationships/hyperlink" Target="http://hoxwell.ru/ru/46-pryamougolnye-metallicheskie/283-kormushka-metallicheskaya-pryamougolnaya-hoxwell-hl-314-60gramm-10-sht-v-up" TargetMode="External"/><Relationship Id="rId17" Type="http://schemas.openxmlformats.org/officeDocument/2006/relationships/hyperlink" Target="http://hoxwell.ru/ru/46-pryamougolnye-metallicheskie/288-kormushka-metallicheskaya-pryamougolnaya-hoxwell-hl-319-110gramm-10-sht-v-up" TargetMode="External"/><Relationship Id="rId25" Type="http://schemas.openxmlformats.org/officeDocument/2006/relationships/hyperlink" Target="http://hoxwell.ru/ru/49-pryamougolnye-metallicheskie-ploskie/317-kormushka-metallicheskaya-pryamougolnaya-ploskaya-s-dnom-hoxwell-hl-331-80gramm-10-sht-v-up" TargetMode="External"/><Relationship Id="rId33" Type="http://schemas.openxmlformats.org/officeDocument/2006/relationships/hyperlink" Target="http://hoxwell.ru/ru/76-prof-montazh/445-prof-montazh-50-gr" TargetMode="External"/><Relationship Id="rId38" Type="http://schemas.openxmlformats.org/officeDocument/2006/relationships/hyperlink" Target="http://hoxwell.ru/ru/77-montazh-karpovy-fidernyj/451-montazh-karpovyj-fidernij-100-gr" TargetMode="External"/><Relationship Id="rId46" Type="http://schemas.openxmlformats.org/officeDocument/2006/relationships/hyperlink" Target="http://hoxwell.ru/ru/73-elastichnye-myagkie/436-kormushka-elastichnaya-myagkaya-s-dnom-hoxwell-hl-345-gramm-12-sht-v-up" TargetMode="External"/><Relationship Id="rId59" Type="http://schemas.openxmlformats.org/officeDocument/2006/relationships/hyperlink" Target="http://hoxwell.ru/ru/256-kruzhki-osnashchennye-d-160" TargetMode="External"/><Relationship Id="rId67" Type="http://schemas.openxmlformats.org/officeDocument/2006/relationships/hyperlink" Target="http://hoxwell.ru/ru/361-kerasinovaya-gorelka-obogrevatel" TargetMode="External"/><Relationship Id="rId20" Type="http://schemas.openxmlformats.org/officeDocument/2006/relationships/hyperlink" Target="http://hoxwell.ru/ru/49-pryamougolnye-metallicheskie-ploskie/312-kormushka-metallicheskaya-pryamougolnaya-ploskaya-s-dnom-hoxwell-hl-326-30gramm-10-sht-v-up" TargetMode="External"/><Relationship Id="rId41" Type="http://schemas.openxmlformats.org/officeDocument/2006/relationships/hyperlink" Target="http://hoxwell.ru/ru/73-elastichnye-myagkie/431-kormushka-elastichnaya-myagkaya-s-dnom-hoxwell-hl-340-gramm-12-sht-v-up" TargetMode="External"/><Relationship Id="rId54" Type="http://schemas.openxmlformats.org/officeDocument/2006/relationships/hyperlink" Target="http://hoxwell.ru/ru/244-stol-2-stula-hl-1001" TargetMode="External"/><Relationship Id="rId62" Type="http://schemas.openxmlformats.org/officeDocument/2006/relationships/hyperlink" Target="http://hoxwell.ru/ru/303-legkie-zimnie-sapogi-iz-eva-do-45s-razmer-48" TargetMode="External"/><Relationship Id="rId70" Type="http://schemas.openxmlformats.org/officeDocument/2006/relationships/hyperlink" Target="http://hoxwell.ru/ru/300-legkie-zimnie-sapogi-iz-eva-do-45s-razmer-45" TargetMode="External"/><Relationship Id="rId75" Type="http://schemas.openxmlformats.org/officeDocument/2006/relationships/hyperlink" Target="http://hoxwell.ru/ru/76-prof-montazh/503-prof-montazh-90-gr" TargetMode="External"/><Relationship Id="rId83" Type="http://schemas.openxmlformats.org/officeDocument/2006/relationships/printerSettings" Target="../printerSettings/printerSettings2.bin"/><Relationship Id="rId1" Type="http://schemas.openxmlformats.org/officeDocument/2006/relationships/hyperlink" Target="http://hoxwell.ru/ru/45-pryamougolnye-plastmassovye/271-kormushka-plastikovaya-pryamougolnaya-hoxwell-hl-300-30gramm-10-sht-v-up" TargetMode="External"/><Relationship Id="rId6" Type="http://schemas.openxmlformats.org/officeDocument/2006/relationships/hyperlink" Target="http://hoxwell.ru/ru/45-pryamougolnye-plastmassovye/276-kormushka-plastikovaya-pryamougolnaya-hoxwell-hl-305-80gramm-10-sht-v-up" TargetMode="External"/><Relationship Id="rId15" Type="http://schemas.openxmlformats.org/officeDocument/2006/relationships/hyperlink" Target="http://hoxwell.ru/ru/46-pryamougolnye-metallicheskie/286-kormushka-metallicheskaya-pryamougolnaya-hoxwell-hl-317-90gramm-10-sht-v-up" TargetMode="External"/><Relationship Id="rId23" Type="http://schemas.openxmlformats.org/officeDocument/2006/relationships/hyperlink" Target="http://hoxwell.ru/ru/49-pryamougolnye-metallicheskie-ploskie/315-kormushka-metallicheskaya-pryamougolnaya-ploskaya-s-dnom-hoxwell-hl-329-60gramm-10-sht-v-up" TargetMode="External"/><Relationship Id="rId28" Type="http://schemas.openxmlformats.org/officeDocument/2006/relationships/hyperlink" Target="http://hoxwell.ru/ru/49-pryamougolnye-metallicheskie-ploskie/320-kormushka-metallicheskaya-pryamougolnaya-ploskaya-s-dnom-hoxwell-hl-334-110gramm-10-sht-v-up" TargetMode="External"/><Relationship Id="rId36" Type="http://schemas.openxmlformats.org/officeDocument/2006/relationships/hyperlink" Target="http://hoxwell.ru/ru/77-montazh-karpovy-fidernyj/449-montazh-karpovyj-fidernij-70-gr" TargetMode="External"/><Relationship Id="rId49" Type="http://schemas.openxmlformats.org/officeDocument/2006/relationships/hyperlink" Target="http://hoxwell.ru/ru/77-montazh-karpovy-fidernyj/454-montazh-karpovyj-fidernyj-20-gr" TargetMode="External"/><Relationship Id="rId57" Type="http://schemas.openxmlformats.org/officeDocument/2006/relationships/hyperlink" Target="http://hoxwell.ru/ru/247-tubus-dlya-poplavkov-malyj" TargetMode="External"/><Relationship Id="rId10" Type="http://schemas.openxmlformats.org/officeDocument/2006/relationships/hyperlink" Target="http://hoxwell.ru/ru/46-pryamougolnye-metallicheskie/281-kormushka-metallicheskaya-pryamougolnaya-hoxwell-hl-312-40gramm-10-sht-v-up" TargetMode="External"/><Relationship Id="rId31" Type="http://schemas.openxmlformats.org/officeDocument/2006/relationships/hyperlink" Target="http://hoxwell.ru/ru/76-prof-montazh/500-prof-montazh-30-gr" TargetMode="External"/><Relationship Id="rId44" Type="http://schemas.openxmlformats.org/officeDocument/2006/relationships/hyperlink" Target="http://hoxwell.ru/ru/73-elastichnye-myagkie/434-kormushka-elastichnaya-myagkaya-s-dnom-hoxwell-hl-343-gramm-12-sht-v-up" TargetMode="External"/><Relationship Id="rId52" Type="http://schemas.openxmlformats.org/officeDocument/2006/relationships/hyperlink" Target="http://hoxwell.ru/ru/77-montazh-karpovy-fidernyj/457-montazh-karpovyj-fidernyj-90-gr" TargetMode="External"/><Relationship Id="rId60" Type="http://schemas.openxmlformats.org/officeDocument/2006/relationships/hyperlink" Target="http://hoxwell.ru/ru/269-igla-sverlo-dlya-bojlov" TargetMode="External"/><Relationship Id="rId65" Type="http://schemas.openxmlformats.org/officeDocument/2006/relationships/hyperlink" Target="http://hoxwell.ru/ru/325-plitka-gazovaya-s-perekhodnikom-pod-bytovoj-gazovyj-ballon" TargetMode="External"/><Relationship Id="rId73" Type="http://schemas.openxmlformats.org/officeDocument/2006/relationships/hyperlink" Target="http://hoxwell.ru/ru/76-prof-montazh/446-prof-montazh-70-gr" TargetMode="External"/><Relationship Id="rId78" Type="http://schemas.openxmlformats.org/officeDocument/2006/relationships/hyperlink" Target="http://hoxwell.ru/ru/73-elastichnye-myagkie/438-kormushka-elastichnaya-myagkaya-s-dnom-hoxwell-hl-347-gramm-12-sht-v-up" TargetMode="External"/><Relationship Id="rId81" Type="http://schemas.openxmlformats.org/officeDocument/2006/relationships/hyperlink" Target="http://hoxwell.ru/tovary-drugikh-proizvoditelej/530-nabor-gruzil-bolshoj-05-25-gr-10-sht-v-up" TargetMode="External"/><Relationship Id="rId4" Type="http://schemas.openxmlformats.org/officeDocument/2006/relationships/hyperlink" Target="http://hoxwell.ru/ru/45-pryamougolnye-plastmassovye/274-kormushka-plastikovaya-pryamougolnaya-hoxwell-hl-303-60gramm-10-sht-v-up" TargetMode="External"/><Relationship Id="rId9" Type="http://schemas.openxmlformats.org/officeDocument/2006/relationships/hyperlink" Target="http://hoxwell.ru/ru/46-pryamougolnye-metallicheskie/280-kormushka-metallicheskaya-pryamougolnaya-hoxwell-hl-311-30gramm-10-sht-v-up" TargetMode="External"/><Relationship Id="rId13" Type="http://schemas.openxmlformats.org/officeDocument/2006/relationships/hyperlink" Target="http://hoxwell.ru/ru/46-pryamougolnye-metallicheskie/284-kormushka-metallicheskaya-pryamougolnaya-hoxwell-hl-315-70gramm-10-sht-v-up" TargetMode="External"/><Relationship Id="rId18" Type="http://schemas.openxmlformats.org/officeDocument/2006/relationships/hyperlink" Target="http://hoxwell.ru/ru/46-pryamougolnye-metallicheskie/289-kormushka-metallicheskaya-pryamougolnaya-hoxwell-hl-320-120gramm-10-sht-v-up" TargetMode="External"/><Relationship Id="rId39" Type="http://schemas.openxmlformats.org/officeDocument/2006/relationships/hyperlink" Target="http://hoxwell.ru/ru/49-pryamougolnye-metallicheskie-ploskie/429-kormushka-metallicheskaya-pryamougolnaya-ploskaya-s-dnom-hoxwell-hl-336-140gramm-10-sht-v-up" TargetMode="External"/><Relationship Id="rId34" Type="http://schemas.openxmlformats.org/officeDocument/2006/relationships/hyperlink" Target="http://hoxwell.ru/ru/77-montazh-karpovy-fidernyj/447-montazh-karpovyj-fidernij-30-gr" TargetMode="External"/><Relationship Id="rId50" Type="http://schemas.openxmlformats.org/officeDocument/2006/relationships/hyperlink" Target="http://hoxwell.ru/ru/77-montazh-karpovy-fidernyj/455-montazh-karpovyj-fidernyj-50-gr" TargetMode="External"/><Relationship Id="rId55" Type="http://schemas.openxmlformats.org/officeDocument/2006/relationships/hyperlink" Target="http://hoxwell.ru/ru/245-bezmen-elektronnyj-hl-1002" TargetMode="External"/><Relationship Id="rId76" Type="http://schemas.openxmlformats.org/officeDocument/2006/relationships/hyperlink" Target="http://hoxwell.ru/ru/76-prof-montazh/502-prof-montazh-100-gr" TargetMode="External"/><Relationship Id="rId7" Type="http://schemas.openxmlformats.org/officeDocument/2006/relationships/hyperlink" Target="http://hoxwell.ru/ru/45-pryamougolnye-plastmassovye/277-kormushka-plastikovaya-pryamougolnaya-hoxwell-hl-306-90gramm-10-sht-v-up" TargetMode="External"/><Relationship Id="rId71" Type="http://schemas.openxmlformats.org/officeDocument/2006/relationships/hyperlink" Target="http://hoxwell.ru/element-pitaniya/508-element-pitaniya-er14250" TargetMode="External"/><Relationship Id="rId2" Type="http://schemas.openxmlformats.org/officeDocument/2006/relationships/hyperlink" Target="http://hoxwell.ru/ru/45-pryamougolnye-plastmassovye/272-kormushka-plastikovaya-pryamougolnaya-hoxwell-hl-301-40gramm-10-sht-v-up" TargetMode="External"/><Relationship Id="rId29" Type="http://schemas.openxmlformats.org/officeDocument/2006/relationships/hyperlink" Target="http://hoxwell.ru/ru/49-pryamougolnye-metallicheskie-ploskie/321-kormushka-metallicheskaya-pryamougolnaya-ploskaya-s-dnom-hoxwell-hl-335-120gramm-10-sht-v-up" TargetMode="External"/><Relationship Id="rId24" Type="http://schemas.openxmlformats.org/officeDocument/2006/relationships/hyperlink" Target="http://hoxwell.ru/ru/49-pryamougolnye-metallicheskie-ploskie/316-kormushka-metallicheskaya-pryamougolnaya-s-dnom-hoxwell-hl-330-70gramm-10-sht-v-up" TargetMode="External"/><Relationship Id="rId40" Type="http://schemas.openxmlformats.org/officeDocument/2006/relationships/hyperlink" Target="http://hoxwell.ru/ru/49-pryamougolnye-metallicheskie-ploskie/430-kormushka-metallicheskaya-pryamougolnaya-ploskaya-s-dnom-hoxwell-hl-337-150gramm-10-sht-v-up" TargetMode="External"/><Relationship Id="rId45" Type="http://schemas.openxmlformats.org/officeDocument/2006/relationships/hyperlink" Target="http://hoxwell.ru/ru/73-elastichnye-myagkie/435-kormushka-elastichnaya-myagkaya-s-dnom-hoxwell-hl-344-gramm-12-sht-v-up" TargetMode="External"/><Relationship Id="rId66" Type="http://schemas.openxmlformats.org/officeDocument/2006/relationships/hyperlink" Target="http://hoxwell.ru/ru/326-gorelka-gazovaya-2800w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hoxwell.ru/zimnij-assortiment/94-balansiry/585-balansir-zimnij-1-27-gr" TargetMode="External"/><Relationship Id="rId21" Type="http://schemas.openxmlformats.org/officeDocument/2006/relationships/hyperlink" Target="http://hoxwell.ru/ru/53-sapogi-lemigo-vermont-877-eva/347-sapogi-lemigo-vermont-877-eva-r48" TargetMode="External"/><Relationship Id="rId42" Type="http://schemas.openxmlformats.org/officeDocument/2006/relationships/hyperlink" Target="http://hoxwell.ru/ru/60-sapogi-lemigo-hubertus-898-eva-green/392-sapogi-lemigo-hubertus-898-eva-green-r47" TargetMode="External"/><Relationship Id="rId63" Type="http://schemas.openxmlformats.org/officeDocument/2006/relationships/hyperlink" Target="http://hoxwell.ru/zimnij-assortiment/87-marmyshechnitsy/532-marmyshechnitsa-malaya-5-sht-v-up" TargetMode="External"/><Relationship Id="rId84" Type="http://schemas.openxmlformats.org/officeDocument/2006/relationships/hyperlink" Target="http://hoxwell.ru/zimnij-assortiment/92-leska-monofilnaya/557-leska-monofilnaya-zimnyaya-020-30-metrov-59-kg-20-sht-v-up" TargetMode="External"/><Relationship Id="rId138" Type="http://schemas.openxmlformats.org/officeDocument/2006/relationships/hyperlink" Target="http://hoxwell.ru/zimnij-assortiment/94-balansiry/606-balansir-zimnij-16-35-gr" TargetMode="External"/><Relationship Id="rId159" Type="http://schemas.openxmlformats.org/officeDocument/2006/relationships/hyperlink" Target="http://hoxwell.ru/zimnij-assortiment/95-mormyshki/632-mormyshka-volframovaya-muravej-med-diam-3-mm-17-sht" TargetMode="External"/><Relationship Id="rId170" Type="http://schemas.openxmlformats.org/officeDocument/2006/relationships/hyperlink" Target="http://hoxwell.ru/zimnij-assortiment/95-mormyshki/643-mormyshka-volframovaya-uralka-golubaya-diam-3-mm-15-sht" TargetMode="External"/><Relationship Id="rId191" Type="http://schemas.openxmlformats.org/officeDocument/2006/relationships/hyperlink" Target="http://hoxwell.ru/zimnij-assortiment/96-tyubing/663-tyubing-oksford-100-sm" TargetMode="External"/><Relationship Id="rId107" Type="http://schemas.openxmlformats.org/officeDocument/2006/relationships/hyperlink" Target="http://hoxwell.ru/zimnij-assortiment/94-balansiry/576-balansir-zimnij-3-7-gr" TargetMode="External"/><Relationship Id="rId11" Type="http://schemas.openxmlformats.org/officeDocument/2006/relationships/hyperlink" Target="http://hoxwell.ru/ru/52-sapogi-lemigo-grenlander-862-eva/337-sapogi-lemigo-grenlander-862-eva-r45" TargetMode="External"/><Relationship Id="rId32" Type="http://schemas.openxmlformats.org/officeDocument/2006/relationships/hyperlink" Target="http://hoxwell.ru/ru/370-perchatki-realtree-teplye-razmer-l" TargetMode="External"/><Relationship Id="rId53" Type="http://schemas.openxmlformats.org/officeDocument/2006/relationships/hyperlink" Target="http://hoxwell.ru/zimnij-assortiment/86-leska-pletennaya/520-leska-pletenaya-zimnyaya-006-mm-30-metrov-4-kg-5-sht-v-up" TargetMode="External"/><Relationship Id="rId74" Type="http://schemas.openxmlformats.org/officeDocument/2006/relationships/hyperlink" Target="http://hoxwell.ru/zimnij-assortiment/88-poplavki/543-poplavok-zimnij-10-20-sht-v-up" TargetMode="External"/><Relationship Id="rId128" Type="http://schemas.openxmlformats.org/officeDocument/2006/relationships/hyperlink" Target="http://hoxwell.ru/zimnij-assortiment/94-balansiry/596-balansir-zimnij-6-35-gr" TargetMode="External"/><Relationship Id="rId149" Type="http://schemas.openxmlformats.org/officeDocument/2006/relationships/hyperlink" Target="http://hoxwell.ru/zimnij-assortiment/43-udilishcha-zimnie/618-udochka-zimnyaya-10-sht-v-up-9" TargetMode="External"/><Relationship Id="rId5" Type="http://schemas.openxmlformats.org/officeDocument/2006/relationships/hyperlink" Target="http://hoxwell.ru/ru/51-sapogi-lemigo-arctic-termo-875-eva/331-sapogi-lemigo-arctic-termo-875-eva-r46" TargetMode="External"/><Relationship Id="rId95" Type="http://schemas.openxmlformats.org/officeDocument/2006/relationships/hyperlink" Target="http://hoxwell.ru/zimnij-assortiment/43-udilishcha-zimnie/564-udochka-zimnyaya-55-45-sm" TargetMode="External"/><Relationship Id="rId160" Type="http://schemas.openxmlformats.org/officeDocument/2006/relationships/hyperlink" Target="http://hoxwell.ru/zimnij-assortiment/95-mormyshki/633-mormyshka-volframovaya-muravej-nikel-diam-3-mm-14-sht" TargetMode="External"/><Relationship Id="rId181" Type="http://schemas.openxmlformats.org/officeDocument/2006/relationships/hyperlink" Target="http://hoxwell.ru/zimnij-assortiment/95-mormyshki/654-mormyshka-volframovaya-oparysh-serebro-diam-3-mm-16-sht" TargetMode="External"/><Relationship Id="rId22" Type="http://schemas.openxmlformats.org/officeDocument/2006/relationships/hyperlink" Target="http://hoxwell.ru/ru/54-sapogi-lemigo-new-generation-701/348-sapogi-lemigo-new-generation-701-r42" TargetMode="External"/><Relationship Id="rId43" Type="http://schemas.openxmlformats.org/officeDocument/2006/relationships/hyperlink" Target="http://hoxwell.ru/ru/399-bagor-teleskopicheskij-hoxwell-hl1002-dlina-90sm" TargetMode="External"/><Relationship Id="rId64" Type="http://schemas.openxmlformats.org/officeDocument/2006/relationships/hyperlink" Target="http://hoxwell.ru/zimnij-assortiment/87-marmyshechnitsy/533-marmyshechnitsa-bolshaya-5-sht-v-up" TargetMode="External"/><Relationship Id="rId118" Type="http://schemas.openxmlformats.org/officeDocument/2006/relationships/hyperlink" Target="http://hoxwell.ru/zimnij-assortiment/94-balansiry/586-balansir-zimnij-2-27-gr" TargetMode="External"/><Relationship Id="rId139" Type="http://schemas.openxmlformats.org/officeDocument/2006/relationships/hyperlink" Target="http://hoxwell.ru/zimnij-assortiment/94-balansiry/607-balansir-zimnij-17-35-gr" TargetMode="External"/><Relationship Id="rId85" Type="http://schemas.openxmlformats.org/officeDocument/2006/relationships/hyperlink" Target="http://hoxwell.ru/zimnij-assortiment/92-leska-monofilnaya/559-leska-monofilnaya-zimnyaya-025-30-metrov-73-kg-20-sht-v-up" TargetMode="External"/><Relationship Id="rId150" Type="http://schemas.openxmlformats.org/officeDocument/2006/relationships/hyperlink" Target="http://hoxwell.ru/zimnij-assortiment/43-udilishcha-zimnie/619-udochka-zimnyaya-10-sht-v-up-10" TargetMode="External"/><Relationship Id="rId171" Type="http://schemas.openxmlformats.org/officeDocument/2006/relationships/hyperlink" Target="http://hoxwell.ru/zimnij-assortiment/95-mormyshki/644-mormyshka-volframovaya-uralka-serebro-diam-3-mm-14-sht" TargetMode="External"/><Relationship Id="rId192" Type="http://schemas.openxmlformats.org/officeDocument/2006/relationships/printerSettings" Target="../printerSettings/printerSettings3.bin"/><Relationship Id="rId12" Type="http://schemas.openxmlformats.org/officeDocument/2006/relationships/hyperlink" Target="http://hoxwell.ru/ru/52-sapogi-lemigo-grenlander-862-eva/338-sapogi-lemigo-grenlander-862-eva-r46" TargetMode="External"/><Relationship Id="rId33" Type="http://schemas.openxmlformats.org/officeDocument/2006/relationships/hyperlink" Target="http://hoxwell.ru/ru/371-perchatki-realtree-teplye-razmer-xl" TargetMode="External"/><Relationship Id="rId108" Type="http://schemas.openxmlformats.org/officeDocument/2006/relationships/hyperlink" Target="http://hoxwell.ru/zimnij-assortiment/94-balansiry/577-balansir-zimnij-5-7-gr" TargetMode="External"/><Relationship Id="rId129" Type="http://schemas.openxmlformats.org/officeDocument/2006/relationships/hyperlink" Target="http://hoxwell.ru/zimnij-assortiment/94-balansiry/597-balansir-zimnij-7-35-gr" TargetMode="External"/><Relationship Id="rId54" Type="http://schemas.openxmlformats.org/officeDocument/2006/relationships/hyperlink" Target="http://hoxwell.ru/zimnij-assortiment/86-leska-pletennaya/521-leska-pletenaya-zimnyaya-008-mm-30-metrov-5-kg-5-sht-v-up" TargetMode="External"/><Relationship Id="rId75" Type="http://schemas.openxmlformats.org/officeDocument/2006/relationships/hyperlink" Target="http://hoxwell.ru/zimnij-assortiment/89-yashchiki-zimnie/544-yashchik-zimnij-1" TargetMode="External"/><Relationship Id="rId96" Type="http://schemas.openxmlformats.org/officeDocument/2006/relationships/hyperlink" Target="http://hoxwell.ru/zimnij-assortiment/43-udilishcha-zimnie/565-udochka-zimnyaya-56-65-sm" TargetMode="External"/><Relationship Id="rId140" Type="http://schemas.openxmlformats.org/officeDocument/2006/relationships/hyperlink" Target="http://hoxwell.ru/zimnij-assortiment/94-balansiry/608-balansir-zimnij-18-35-gr" TargetMode="External"/><Relationship Id="rId161" Type="http://schemas.openxmlformats.org/officeDocument/2006/relationships/hyperlink" Target="http://hoxwell.ru/zimnij-assortiment/95-mormyshki/634-mormyshka-volframovaya-muravej-serebro-diam-3-mm-21-sht" TargetMode="External"/><Relationship Id="rId182" Type="http://schemas.openxmlformats.org/officeDocument/2006/relationships/hyperlink" Target="http://hoxwell.ru/zimnij-assortiment/95-mormyshki/655-mormyshka-volframovaya-oparysh-med-diam-3-mm-15-sht" TargetMode="External"/><Relationship Id="rId6" Type="http://schemas.openxmlformats.org/officeDocument/2006/relationships/hyperlink" Target="http://hoxwell.ru/ru/52-sapogi-lemigo-grenlander-862-eva/332-sapogi-lemigo-grenlander-862-eva-r40" TargetMode="External"/><Relationship Id="rId23" Type="http://schemas.openxmlformats.org/officeDocument/2006/relationships/hyperlink" Target="http://hoxwell.ru/ru/54-sapogi-lemigo-new-generation-701/349-sapogi-lemigo-new-generation-701-r43" TargetMode="External"/><Relationship Id="rId119" Type="http://schemas.openxmlformats.org/officeDocument/2006/relationships/hyperlink" Target="http://hoxwell.ru/zimnij-assortiment/94-balansiry/587-balansir-zimnij-3-27-gr" TargetMode="External"/><Relationship Id="rId44" Type="http://schemas.openxmlformats.org/officeDocument/2006/relationships/hyperlink" Target="http://hoxwell.ru/zimnij-assortiment/84-kivki-lavsanovye/512-kivok-lavsanovyj-50-sht-v-up-dlina-120-mm-ves-02-05-gr-tolshchina-250-mkr" TargetMode="External"/><Relationship Id="rId65" Type="http://schemas.openxmlformats.org/officeDocument/2006/relationships/hyperlink" Target="http://hoxwell.ru/zimnij-assortiment/88-poplavki/534-poplavok-zimnij-1-20-sht-v-up" TargetMode="External"/><Relationship Id="rId86" Type="http://schemas.openxmlformats.org/officeDocument/2006/relationships/hyperlink" Target="http://hoxwell.ru/zimnij-assortiment/92-leska-monofilnaya/552-leska-monofilnaya-zimnyaya-010-30-metrov-17-kg-20-sht-v-up" TargetMode="External"/><Relationship Id="rId130" Type="http://schemas.openxmlformats.org/officeDocument/2006/relationships/hyperlink" Target="http://hoxwell.ru/zimnij-assortiment/94-balansiry/598-balansir-zimnij-8-35-gr" TargetMode="External"/><Relationship Id="rId151" Type="http://schemas.openxmlformats.org/officeDocument/2006/relationships/hyperlink" Target="http://hoxwell.ru/zimnij-assortiment/43-udilishcha-zimnie/620-udochka-zimnyaya-10-sht-v-up-11" TargetMode="External"/><Relationship Id="rId172" Type="http://schemas.openxmlformats.org/officeDocument/2006/relationships/hyperlink" Target="http://hoxwell.ru/zimnij-assortiment/95-mormyshki/645-mormyshka-volframovaya-uralka-nikel-diam-35-mm-14-sht" TargetMode="External"/><Relationship Id="rId193" Type="http://schemas.openxmlformats.org/officeDocument/2006/relationships/drawing" Target="../drawings/drawing3.xml"/><Relationship Id="rId13" Type="http://schemas.openxmlformats.org/officeDocument/2006/relationships/hyperlink" Target="http://hoxwell.ru/ru/52-sapogi-lemigo-grenlander-862-eva/339-sapogi-lemigo-grenlander-862-eva-r47" TargetMode="External"/><Relationship Id="rId109" Type="http://schemas.openxmlformats.org/officeDocument/2006/relationships/hyperlink" Target="http://hoxwell.ru/zimnij-assortiment/94-balansiry/626-balansir-zimnij-4-7-gr" TargetMode="External"/><Relationship Id="rId34" Type="http://schemas.openxmlformats.org/officeDocument/2006/relationships/hyperlink" Target="http://hoxwell.ru/ru/51-sapogi-lemigo-arctic-termo-875-eva/384-sapogi-lemigo-arctic-termo-875-eva-r47" TargetMode="External"/><Relationship Id="rId50" Type="http://schemas.openxmlformats.org/officeDocument/2006/relationships/hyperlink" Target="http://hoxwell.ru/zimnij-assortiment/85-kormushki/518-kormushka-metallicheskaya-zimnyaya-bolshaya-5-sht-v-up" TargetMode="External"/><Relationship Id="rId55" Type="http://schemas.openxmlformats.org/officeDocument/2006/relationships/hyperlink" Target="http://hoxwell.ru/zimnij-assortiment/86-leska-pletennaya/522-leska-pletenaya-zimnyaya-010-mm-30-metrov-7-kg-5-sht-v-up" TargetMode="External"/><Relationship Id="rId76" Type="http://schemas.openxmlformats.org/officeDocument/2006/relationships/hyperlink" Target="http://hoxwell.ru/zimnij-assortiment/90-flazhki/545-flazhki-50-sht-v-up" TargetMode="External"/><Relationship Id="rId97" Type="http://schemas.openxmlformats.org/officeDocument/2006/relationships/hyperlink" Target="http://hoxwell.ru/zimnij-assortiment/93-katushka-zimnyaya/566-katushka-zimnyaya-806-5-sht-v-up" TargetMode="External"/><Relationship Id="rId104" Type="http://schemas.openxmlformats.org/officeDocument/2006/relationships/hyperlink" Target="http://hoxwell.ru/zimnij-assortiment/93-katushka-zimnyaya/573-katushka-zimnyaya-801-10-sht-v-up" TargetMode="External"/><Relationship Id="rId120" Type="http://schemas.openxmlformats.org/officeDocument/2006/relationships/hyperlink" Target="http://hoxwell.ru/zimnij-assortiment/94-balansiry/588-balansir-zimnij-4-27-gr" TargetMode="External"/><Relationship Id="rId125" Type="http://schemas.openxmlformats.org/officeDocument/2006/relationships/hyperlink" Target="http://hoxwell.ru/zimnij-assortiment/94-balansiry/593-balansir-zimnij-3-35-gr" TargetMode="External"/><Relationship Id="rId141" Type="http://schemas.openxmlformats.org/officeDocument/2006/relationships/hyperlink" Target="http://hoxwell.ru/zimnij-assortiment/94-balansiry/609-balansir-zimnij-19-35-gr" TargetMode="External"/><Relationship Id="rId146" Type="http://schemas.openxmlformats.org/officeDocument/2006/relationships/hyperlink" Target="http://hoxwell.ru/zimnij-assortiment/43-udilishcha-zimnie/615-udochka-zimnyaya-10-sht-v-up-6" TargetMode="External"/><Relationship Id="rId167" Type="http://schemas.openxmlformats.org/officeDocument/2006/relationships/hyperlink" Target="http://hoxwell.ru/zimnij-assortiment/95-mormyshki/640-mormyshka-volframovaya-uralka-med-diam-3-mm-15-sht" TargetMode="External"/><Relationship Id="rId188" Type="http://schemas.openxmlformats.org/officeDocument/2006/relationships/hyperlink" Target="http://hoxwell.ru/zimnij-assortiment/96-tyubing/660-tyubing-pvkh-110-sm" TargetMode="External"/><Relationship Id="rId7" Type="http://schemas.openxmlformats.org/officeDocument/2006/relationships/hyperlink" Target="http://hoxwell.ru/ru/52-sapogi-lemigo-grenlander-862-eva/333-sapogi-lemigo-grenlander-862-eva-r41" TargetMode="External"/><Relationship Id="rId71" Type="http://schemas.openxmlformats.org/officeDocument/2006/relationships/hyperlink" Target="http://hoxwell.ru/zimnij-assortiment/88-poplavki/540-poplavok-zimnij-7-20-sht-v-up" TargetMode="External"/><Relationship Id="rId92" Type="http://schemas.openxmlformats.org/officeDocument/2006/relationships/hyperlink" Target="http://hoxwell.ru/zimnij-assortiment/43-udilishcha-zimnie/561-udochka-zimnyaya-52-50-sm" TargetMode="External"/><Relationship Id="rId162" Type="http://schemas.openxmlformats.org/officeDocument/2006/relationships/hyperlink" Target="http://hoxwell.ru/zimnij-assortiment/95-mormyshki/634-mormyshka-volframovaya-muravej-serebro-diam-3-mm-21-sht" TargetMode="External"/><Relationship Id="rId183" Type="http://schemas.openxmlformats.org/officeDocument/2006/relationships/hyperlink" Target="http://hoxwell.ru/zimnij-assortiment/95-mormyshki/656-mormyshka-volframovaya-oparysh-nikel-diam-3-mm-15-sht" TargetMode="External"/><Relationship Id="rId2" Type="http://schemas.openxmlformats.org/officeDocument/2006/relationships/hyperlink" Target="http://hoxwell.ru/ru/51-sapogi-lemigo-arctic-termo-875-eva/328-sapogi-lemigo-arctic-termo-875-eva-r43" TargetMode="External"/><Relationship Id="rId29" Type="http://schemas.openxmlformats.org/officeDocument/2006/relationships/hyperlink" Target="http://hoxwell.ru/ru/55-sapogi-lemigo-wader-892-eva/358-sapogi-lemigo-wader-892-eva-r46" TargetMode="External"/><Relationship Id="rId24" Type="http://schemas.openxmlformats.org/officeDocument/2006/relationships/hyperlink" Target="http://hoxwell.ru/ru/54-sapogi-lemigo-new-generation-701/350-sapogi-lemigo-new-generation-701-r44" TargetMode="External"/><Relationship Id="rId40" Type="http://schemas.openxmlformats.org/officeDocument/2006/relationships/hyperlink" Target="http://hoxwell.ru/ru/60-sapogi-lemigo-hubertus-898-eva-green/390-sapogi-lemigo-hubertus-898-eva-green-r45" TargetMode="External"/><Relationship Id="rId45" Type="http://schemas.openxmlformats.org/officeDocument/2006/relationships/hyperlink" Target="http://hoxwell.ru/zimnij-assortiment/85-kormushki/519-kormushka-plastmassovaya-zimnyaya-5-sht-v-up" TargetMode="External"/><Relationship Id="rId66" Type="http://schemas.openxmlformats.org/officeDocument/2006/relationships/hyperlink" Target="http://hoxwell.ru/zimnij-assortiment/88-poplavki/535-poplavok-zimnij-2-20-sht-v-up" TargetMode="External"/><Relationship Id="rId87" Type="http://schemas.openxmlformats.org/officeDocument/2006/relationships/hyperlink" Target="http://hoxwell.ru/zimnij-assortiment/92-leska-monofilnaya/555-leska-monofilnaya-zimnyaya-016-30-metrov-47-kg-20-sht-v-up" TargetMode="External"/><Relationship Id="rId110" Type="http://schemas.openxmlformats.org/officeDocument/2006/relationships/hyperlink" Target="http://hoxwell.ru/zimnij-assortiment/94-balansiry/578-balansir-zimnij-1-15-gr" TargetMode="External"/><Relationship Id="rId115" Type="http://schemas.openxmlformats.org/officeDocument/2006/relationships/hyperlink" Target="http://hoxwell.ru/zimnij-assortiment/94-balansiry/583-balansir-zimnij-6-15-gr" TargetMode="External"/><Relationship Id="rId131" Type="http://schemas.openxmlformats.org/officeDocument/2006/relationships/hyperlink" Target="http://hoxwell.ru/zimnij-assortiment/94-balansiry/599-balansir-zimnij-9-35-gr" TargetMode="External"/><Relationship Id="rId136" Type="http://schemas.openxmlformats.org/officeDocument/2006/relationships/hyperlink" Target="http://hoxwell.ru/zimnij-assortiment/94-balansiry/604-balansir-zimnij-14-35-gr" TargetMode="External"/><Relationship Id="rId157" Type="http://schemas.openxmlformats.org/officeDocument/2006/relationships/hyperlink" Target="http://hoxwell.ru/zimnij-assortiment/95-mormyshki/628-mormyshka-volframovaya-granenaya-khameleon-diam-4-mm-15-sht" TargetMode="External"/><Relationship Id="rId178" Type="http://schemas.openxmlformats.org/officeDocument/2006/relationships/hyperlink" Target="http://hoxwell.ru/zimnij-assortiment/95-mormyshki/651-mormyshka-volframovaya-oparysh-nikel-diam-5-mm-12-sht" TargetMode="External"/><Relationship Id="rId61" Type="http://schemas.openxmlformats.org/officeDocument/2006/relationships/hyperlink" Target="http://hoxwell.ru/zimnij-assortiment/86-leska-pletennaya/528-leska-pletenaya-zimnyaya-025-mm-30-metrov-22-kg-5-sht-v-up" TargetMode="External"/><Relationship Id="rId82" Type="http://schemas.openxmlformats.org/officeDocument/2006/relationships/hyperlink" Target="http://hoxwell.ru/zimnij-assortiment/92-leska-monofilnaya/551-leska-monofilnaya-zimnyaya-008-30-metrov-12-kg-20-sht-v-up" TargetMode="External"/><Relationship Id="rId152" Type="http://schemas.openxmlformats.org/officeDocument/2006/relationships/hyperlink" Target="http://hoxwell.ru/zimnij-assortiment/43-udilishcha-zimnie/621-udochka-zimnyaya-10-sht-v-up-12" TargetMode="External"/><Relationship Id="rId173" Type="http://schemas.openxmlformats.org/officeDocument/2006/relationships/hyperlink" Target="http://hoxwell.ru/zimnij-assortiment/95-mormyshki/646-mormyshka-volframovaya-uralka-zoloto-diam-3-mm-16-sht" TargetMode="External"/><Relationship Id="rId19" Type="http://schemas.openxmlformats.org/officeDocument/2006/relationships/hyperlink" Target="http://hoxwell.ru/ru/53-sapogi-lemigo-vermont-877-eva/345-sapogi-lemigo-vermont-877-eva-r46" TargetMode="External"/><Relationship Id="rId14" Type="http://schemas.openxmlformats.org/officeDocument/2006/relationships/hyperlink" Target="http://hoxwell.ru/ru/52-sapogi-lemigo-grenlander-862-eva/340-sapogi-lemigo-grenlander-862-eva-r48" TargetMode="External"/><Relationship Id="rId30" Type="http://schemas.openxmlformats.org/officeDocument/2006/relationships/hyperlink" Target="http://hoxwell.ru/ru/55-sapogi-lemigo-wader-892-eva/359-sapogi-lemigo-wader-892-eva-r47" TargetMode="External"/><Relationship Id="rId35" Type="http://schemas.openxmlformats.org/officeDocument/2006/relationships/hyperlink" Target="http://hoxwell.ru/ru/51-sapogi-lemigo-arctic-termo-875-eva/385-sapogi-lemigo-arctic-termo-875-eva-r48" TargetMode="External"/><Relationship Id="rId56" Type="http://schemas.openxmlformats.org/officeDocument/2006/relationships/hyperlink" Target="http://hoxwell.ru/zimnij-assortiment/86-leska-pletennaya/523-leska-pletenaya-zimnyaya-012-mm-30-metrov-10-kg-5-sht-v-up" TargetMode="External"/><Relationship Id="rId77" Type="http://schemas.openxmlformats.org/officeDocument/2006/relationships/hyperlink" Target="http://hoxwell.ru/zimnij-assortiment/42-ledostupy/546-ledostupy-10-shipov-l-5-sht-v-up" TargetMode="External"/><Relationship Id="rId100" Type="http://schemas.openxmlformats.org/officeDocument/2006/relationships/hyperlink" Target="http://hoxwell.ru/zimnij-assortiment/93-katushka-zimnyaya/569-katushka-zimnyaya-806s-5-sht-v-up" TargetMode="External"/><Relationship Id="rId105" Type="http://schemas.openxmlformats.org/officeDocument/2006/relationships/hyperlink" Target="http://hoxwell.ru/zimnij-assortiment/94-balansiry/574-balansir-zimnij-1-7-gr" TargetMode="External"/><Relationship Id="rId126" Type="http://schemas.openxmlformats.org/officeDocument/2006/relationships/hyperlink" Target="http://hoxwell.ru/zimnij-assortiment/94-balansiry/594-balansir-zimnij-4-35-gr" TargetMode="External"/><Relationship Id="rId147" Type="http://schemas.openxmlformats.org/officeDocument/2006/relationships/hyperlink" Target="http://hoxwell.ru/zimnij-assortiment/43-udilishcha-zimnie/616-udochka-zimnyaya-10-sht-v-up-7" TargetMode="External"/><Relationship Id="rId168" Type="http://schemas.openxmlformats.org/officeDocument/2006/relationships/hyperlink" Target="http://hoxwell.ru/zimnij-assortiment/95-mormyshki/641-mormyshka-volframovaya-uralka-chernaya-diam-45-mm-13-sht" TargetMode="External"/><Relationship Id="rId8" Type="http://schemas.openxmlformats.org/officeDocument/2006/relationships/hyperlink" Target="http://hoxwell.ru/ru/52-sapogi-lemigo-grenlander-862-eva/334-sapogi-lemigo-grenlander-862-eva-r42" TargetMode="External"/><Relationship Id="rId51" Type="http://schemas.openxmlformats.org/officeDocument/2006/relationships/hyperlink" Target="http://hoxwell.ru/zimnij-assortiment/85-kormushki/517-kormushka-metallicheskaya-zimnayaya-malaya-5-sht-v-up" TargetMode="External"/><Relationship Id="rId72" Type="http://schemas.openxmlformats.org/officeDocument/2006/relationships/hyperlink" Target="http://hoxwell.ru/zimnij-assortiment/88-poplavki/541-poplavok-zimnij-8-20-sht-v-up" TargetMode="External"/><Relationship Id="rId93" Type="http://schemas.openxmlformats.org/officeDocument/2006/relationships/hyperlink" Target="http://hoxwell.ru/zimnij-assortiment/43-udilishcha-zimnie/562-udochka-zimnyaya-53-45-sm" TargetMode="External"/><Relationship Id="rId98" Type="http://schemas.openxmlformats.org/officeDocument/2006/relationships/hyperlink" Target="http://hoxwell.ru/zimnij-assortiment/93-katushka-zimnyaya/567-katushka-zimnyaya-808-5-sht-v-up" TargetMode="External"/><Relationship Id="rId121" Type="http://schemas.openxmlformats.org/officeDocument/2006/relationships/hyperlink" Target="http://hoxwell.ru/zimnij-assortiment/94-balansiry/589-balansir-zimnij-5-27-gr" TargetMode="External"/><Relationship Id="rId142" Type="http://schemas.openxmlformats.org/officeDocument/2006/relationships/hyperlink" Target="http://hoxwell.ru/zimnij-assortiment/43-udilishcha-zimnie/611-udochka-zimnyaya-10-sht-v-up-1" TargetMode="External"/><Relationship Id="rId163" Type="http://schemas.openxmlformats.org/officeDocument/2006/relationships/hyperlink" Target="http://hoxwell.ru/zimnij-assortiment/95-mormyshki/636-mormyshka-volframovaya-muravej-khameleon-diam-5-mm-15-sht" TargetMode="External"/><Relationship Id="rId184" Type="http://schemas.openxmlformats.org/officeDocument/2006/relationships/hyperlink" Target="http://hoxwell.ru/zimnij-assortiment/43-udilishcha-zimnie/624-udochka-zimnyaya-10-sht-v-up-4" TargetMode="External"/><Relationship Id="rId189" Type="http://schemas.openxmlformats.org/officeDocument/2006/relationships/hyperlink" Target="http://hoxwell.ru/zimnij-assortiment/96-tyubing/661-tyubing-oksford-65-sm" TargetMode="External"/><Relationship Id="rId3" Type="http://schemas.openxmlformats.org/officeDocument/2006/relationships/hyperlink" Target="http://hoxwell.ru/ru/51-sapogi-lemigo-arctic-termo-875-eva/329-sapogi-lemigo-arctic-termo-875-eva-r44" TargetMode="External"/><Relationship Id="rId25" Type="http://schemas.openxmlformats.org/officeDocument/2006/relationships/hyperlink" Target="http://hoxwell.ru/ru/54-sapogi-lemigo-new-generation-701/351-sapogi-lemigo-new-generation-701-r45" TargetMode="External"/><Relationship Id="rId46" Type="http://schemas.openxmlformats.org/officeDocument/2006/relationships/hyperlink" Target="http://hoxwell.ru/zimnij-assortiment/84-kivki-lavsanovye/513-kivok-lavsanovyj-50-sht-v-up-dlina-150-mm-ves-03-06-gr-tolshchina-250-mkr" TargetMode="External"/><Relationship Id="rId67" Type="http://schemas.openxmlformats.org/officeDocument/2006/relationships/hyperlink" Target="http://hoxwell.ru/zimnij-assortiment/88-poplavki/536-poplavok-zimnij-3-20-sht-v-up" TargetMode="External"/><Relationship Id="rId116" Type="http://schemas.openxmlformats.org/officeDocument/2006/relationships/hyperlink" Target="http://hoxwell.ru/zimnij-assortiment/94-balansiry/584-balansir-zimnij-7-15-gr" TargetMode="External"/><Relationship Id="rId137" Type="http://schemas.openxmlformats.org/officeDocument/2006/relationships/hyperlink" Target="http://hoxwell.ru/zimnij-assortiment/94-balansiry/605-balansir-zimnij-15-35-gr" TargetMode="External"/><Relationship Id="rId158" Type="http://schemas.openxmlformats.org/officeDocument/2006/relationships/hyperlink" Target="http://hoxwell.ru/zimnij-assortiment/95-mormyshki/630-mormyshka-volframovaya-muravej-zoloto-diam-3-mm-14-sht" TargetMode="External"/><Relationship Id="rId20" Type="http://schemas.openxmlformats.org/officeDocument/2006/relationships/hyperlink" Target="http://hoxwell.ru/ru/53-sapogi-lemigo-vermont-877-eva/346-sapogi-lemigo-vermont-877-eva-r47" TargetMode="External"/><Relationship Id="rId41" Type="http://schemas.openxmlformats.org/officeDocument/2006/relationships/hyperlink" Target="http://hoxwell.ru/ru/60-sapogi-lemigo-hubertus-898-eva-green/391-sapogi-lemigo-hubertus-898-eva-green-r46" TargetMode="External"/><Relationship Id="rId62" Type="http://schemas.openxmlformats.org/officeDocument/2006/relationships/hyperlink" Target="http://hoxwell.ru/zimnij-assortiment/86-leska-pletennaya/529-leska-pletenaya-zimnyaya-030-mm-30-metrov-28-kg-5-sht-v-up" TargetMode="External"/><Relationship Id="rId83" Type="http://schemas.openxmlformats.org/officeDocument/2006/relationships/hyperlink" Target="http://hoxwell.ru/zimnij-assortiment/92-leska-monofilnaya/556-leska-monofilnaya-zimnyaya-018-30-metrov-50-kg-20-sht-v-up" TargetMode="External"/><Relationship Id="rId88" Type="http://schemas.openxmlformats.org/officeDocument/2006/relationships/hyperlink" Target="http://hoxwell.ru/zimnij-assortiment/92-leska-monofilnaya/554-leska-monofilnaya-zimnyaya-014-30-metrov-36-kg-20-sht-v-up" TargetMode="External"/><Relationship Id="rId111" Type="http://schemas.openxmlformats.org/officeDocument/2006/relationships/hyperlink" Target="http://hoxwell.ru/zimnij-assortiment/94-balansiry/579-balansir-zimnij-2-15-gr" TargetMode="External"/><Relationship Id="rId132" Type="http://schemas.openxmlformats.org/officeDocument/2006/relationships/hyperlink" Target="http://hoxwell.ru/zimnij-assortiment/94-balansiry/600-balansir-zimnij-10-35-gr" TargetMode="External"/><Relationship Id="rId153" Type="http://schemas.openxmlformats.org/officeDocument/2006/relationships/hyperlink" Target="http://hoxwell.ru/zimnij-assortiment/43-udilishcha-zimnie/622-udochka-zimnyaya-10-sht-v-up-13" TargetMode="External"/><Relationship Id="rId174" Type="http://schemas.openxmlformats.org/officeDocument/2006/relationships/hyperlink" Target="http://hoxwell.ru/zimnij-assortiment/95-mormyshki/647-mormyshka-volframovaya-uralka-nikel-diam-45-mm-14-sht" TargetMode="External"/><Relationship Id="rId179" Type="http://schemas.openxmlformats.org/officeDocument/2006/relationships/hyperlink" Target="http://hoxwell.ru/zimnij-assortiment/95-mormyshki/652-mormyshka-volframovaya-oparysh-med-diam-4-mm-14-sht" TargetMode="External"/><Relationship Id="rId190" Type="http://schemas.openxmlformats.org/officeDocument/2006/relationships/hyperlink" Target="http://hoxwell.ru/zimnij-assortiment/96-tyubing/662-tyubing-oksford-80-sm" TargetMode="External"/><Relationship Id="rId15" Type="http://schemas.openxmlformats.org/officeDocument/2006/relationships/hyperlink" Target="http://hoxwell.ru/ru/53-sapogi-lemigo-vermont-877-eva/341-sapogi-lemigo-vermont-877-eva-r42" TargetMode="External"/><Relationship Id="rId36" Type="http://schemas.openxmlformats.org/officeDocument/2006/relationships/hyperlink" Target="http://hoxwell.ru/ru/60-sapogi-lemigo-hubertus-898-eva-green/386-sapogi-lemigo-hubertus-898-eva-green-r41" TargetMode="External"/><Relationship Id="rId57" Type="http://schemas.openxmlformats.org/officeDocument/2006/relationships/hyperlink" Target="http://hoxwell.ru/zimnij-assortiment/86-leska-pletennaya/524-leska-pletenaya-zimnyaya-014-mm-30-metrov-12-kg-5-sht-v-up" TargetMode="External"/><Relationship Id="rId106" Type="http://schemas.openxmlformats.org/officeDocument/2006/relationships/hyperlink" Target="http://hoxwell.ru/zimnij-assortiment/94-balansiry/575-balansir-zimnij-2-7-gr" TargetMode="External"/><Relationship Id="rId127" Type="http://schemas.openxmlformats.org/officeDocument/2006/relationships/hyperlink" Target="http://hoxwell.ru/zimnij-assortiment/94-balansiry/595-balansir-zimnij-5-35-gr" TargetMode="External"/><Relationship Id="rId10" Type="http://schemas.openxmlformats.org/officeDocument/2006/relationships/hyperlink" Target="http://hoxwell.ru/ru/52-sapogi-lemigo-grenlander-862-eva/336-sapogi-lemigo-grenlander-862-eva-r44" TargetMode="External"/><Relationship Id="rId31" Type="http://schemas.openxmlformats.org/officeDocument/2006/relationships/hyperlink" Target="http://hoxwell.ru/ru/55-sapogi-lemigo-wader-892-eva/360-sapogi-lemigo-wader-892-eva-r48" TargetMode="External"/><Relationship Id="rId52" Type="http://schemas.openxmlformats.org/officeDocument/2006/relationships/hyperlink" Target="http://hoxwell.ru/zimnij-assortiment/94-balansiry/610-balansir-zimnij-20-35-gr" TargetMode="External"/><Relationship Id="rId73" Type="http://schemas.openxmlformats.org/officeDocument/2006/relationships/hyperlink" Target="http://hoxwell.ru/zimnij-assortiment/88-poplavki/542-poplavok-zimnij-9-20-sht-v-up" TargetMode="External"/><Relationship Id="rId78" Type="http://schemas.openxmlformats.org/officeDocument/2006/relationships/hyperlink" Target="http://hoxwell.ru/zimnij-assortiment/42-ledostupy/547-ledostupy-10-shipov-xl-5-sht-v-up" TargetMode="External"/><Relationship Id="rId94" Type="http://schemas.openxmlformats.org/officeDocument/2006/relationships/hyperlink" Target="http://hoxwell.ru/zimnij-assortiment/43-udilishcha-zimnie/563-udochka-zimnyaya-54-65-sm" TargetMode="External"/><Relationship Id="rId99" Type="http://schemas.openxmlformats.org/officeDocument/2006/relationships/hyperlink" Target="http://hoxwell.ru/zimnij-assortiment/93-katushka-zimnyaya/568-katushka-zimnyaya-809-5-sht-v-up" TargetMode="External"/><Relationship Id="rId101" Type="http://schemas.openxmlformats.org/officeDocument/2006/relationships/hyperlink" Target="http://hoxwell.ru/zimnij-assortiment/93-katushka-zimnyaya/570-katushka-zimnyaya-808s-5-sht-v-up" TargetMode="External"/><Relationship Id="rId122" Type="http://schemas.openxmlformats.org/officeDocument/2006/relationships/hyperlink" Target="http://hoxwell.ru/zimnij-assortiment/94-balansiry/590-balansir-zimnij-6-27-gr" TargetMode="External"/><Relationship Id="rId143" Type="http://schemas.openxmlformats.org/officeDocument/2006/relationships/hyperlink" Target="http://hoxwell.ru/zimnij-assortiment/43-udilishcha-zimnie/612-udochka-zimnyaya-10-sht-v-up-2" TargetMode="External"/><Relationship Id="rId148" Type="http://schemas.openxmlformats.org/officeDocument/2006/relationships/hyperlink" Target="http://hoxwell.ru/zimnij-assortiment/43-udilishcha-zimnie/617-udochka-zimnyaya-10-sht-v-up-8" TargetMode="External"/><Relationship Id="rId164" Type="http://schemas.openxmlformats.org/officeDocument/2006/relationships/hyperlink" Target="http://hoxwell.ru/zimnij-assortiment/95-mormyshki/637-mormyshka-volframovaya-muravej-nikel-diam-5-mm-13-sht" TargetMode="External"/><Relationship Id="rId169" Type="http://schemas.openxmlformats.org/officeDocument/2006/relationships/hyperlink" Target="http://hoxwell.ru/zimnij-assortiment/95-mormyshki/642-mormyshka-volframovaya-uralka-nikel-diam-4-mm-15-sht" TargetMode="External"/><Relationship Id="rId185" Type="http://schemas.openxmlformats.org/officeDocument/2006/relationships/hyperlink" Target="http://hoxwell.ru/zimnij-assortiment/96-tyubing/657-tyubing-pvkh-60-cm" TargetMode="External"/><Relationship Id="rId4" Type="http://schemas.openxmlformats.org/officeDocument/2006/relationships/hyperlink" Target="http://hoxwell.ru/ru/51-sapogi-lemigo-arctic-termo-875-eva/330-sapogi-lemigo-arctic-termo-875-eva-r45" TargetMode="External"/><Relationship Id="rId9" Type="http://schemas.openxmlformats.org/officeDocument/2006/relationships/hyperlink" Target="http://hoxwell.ru/ru/52-sapogi-lemigo-grenlander-862-eva/335-sapogi-lemigo-grenlander-862-eva-r43" TargetMode="External"/><Relationship Id="rId180" Type="http://schemas.openxmlformats.org/officeDocument/2006/relationships/hyperlink" Target="http://hoxwell.ru/zimnij-assortiment/95-mormyshki/653-mormyshka-volframovaya-oparysh-zoloto-diam-3-mm-16-sht" TargetMode="External"/><Relationship Id="rId26" Type="http://schemas.openxmlformats.org/officeDocument/2006/relationships/hyperlink" Target="http://hoxwell.ru/ru/54-sapogi-lemigo-new-generation-701/352-sapogi-lemigo-new-generation-701-r46" TargetMode="External"/><Relationship Id="rId47" Type="http://schemas.openxmlformats.org/officeDocument/2006/relationships/hyperlink" Target="http://hoxwell.ru/zimnij-assortiment/84-kivki-lavsanovye/514-kivok-lavsanovyj-50-sht-v-up-dlina-100-mm-ves-05-1-gr-tolshchina-250-mkr" TargetMode="External"/><Relationship Id="rId68" Type="http://schemas.openxmlformats.org/officeDocument/2006/relationships/hyperlink" Target="http://hoxwell.ru/zimnij-assortiment/88-poplavki/537-poplavok-zimnij-4-20-sht-v-up" TargetMode="External"/><Relationship Id="rId89" Type="http://schemas.openxmlformats.org/officeDocument/2006/relationships/hyperlink" Target="http://hoxwell.ru/zimnij-assortiment/92-leska-monofilnaya/558-leska-monofilnaya-zimnyaya-022-30-metrov-65-kg-20-sht-v-up" TargetMode="External"/><Relationship Id="rId112" Type="http://schemas.openxmlformats.org/officeDocument/2006/relationships/hyperlink" Target="http://hoxwell.ru/zimnij-assortiment/94-balansiry/580-balansir-zimnij-3-15-gr" TargetMode="External"/><Relationship Id="rId133" Type="http://schemas.openxmlformats.org/officeDocument/2006/relationships/hyperlink" Target="http://hoxwell.ru/zimnij-assortiment/94-balansiry/601-balansir-zimnij-11-35-gr" TargetMode="External"/><Relationship Id="rId154" Type="http://schemas.openxmlformats.org/officeDocument/2006/relationships/hyperlink" Target="http://hoxwell.ru/zimnij-assortiment/43-udilishcha-zimnie/623-udochka-zimnyaya-10-sht-v-up-14" TargetMode="External"/><Relationship Id="rId175" Type="http://schemas.openxmlformats.org/officeDocument/2006/relationships/hyperlink" Target="http://hoxwell.ru/zimnij-assortiment/95-mormyshki/648-mormyshka-volframovaya-klop-zoloto-diam-6-mm-10-sht" TargetMode="External"/><Relationship Id="rId16" Type="http://schemas.openxmlformats.org/officeDocument/2006/relationships/hyperlink" Target="http://hoxwell.ru/ru/53-sapogi-lemigo-vermont-877-eva/342-sapogi-lemigo-vermont-877-eva-r43" TargetMode="External"/><Relationship Id="rId37" Type="http://schemas.openxmlformats.org/officeDocument/2006/relationships/hyperlink" Target="http://hoxwell.ru/ru/60-sapogi-lemigo-hubertus-898-eva-green/387-sapogi-lemigo-hubertus-898-eva-green-r42" TargetMode="External"/><Relationship Id="rId58" Type="http://schemas.openxmlformats.org/officeDocument/2006/relationships/hyperlink" Target="http://hoxwell.ru/zimnij-assortiment/86-leska-pletennaya/525-leska-pletenaya-zimnyaya-016-mm-30-metrov-14-kg-5-sht-v-up" TargetMode="External"/><Relationship Id="rId79" Type="http://schemas.openxmlformats.org/officeDocument/2006/relationships/hyperlink" Target="http://hoxwell.ru/zimnij-assortiment/42-ledostupy/548-ledostupy-10-shipov-xxl-5-sht-v-up" TargetMode="External"/><Relationship Id="rId102" Type="http://schemas.openxmlformats.org/officeDocument/2006/relationships/hyperlink" Target="http://hoxwell.ru/zimnij-assortiment/93-katushka-zimnyaya/571-katushka-zimnyaya-601-20-sht-v-up" TargetMode="External"/><Relationship Id="rId123" Type="http://schemas.openxmlformats.org/officeDocument/2006/relationships/hyperlink" Target="http://hoxwell.ru/zimnij-assortiment/94-balansiry/591-balansir-zimnij-1-35-gr" TargetMode="External"/><Relationship Id="rId144" Type="http://schemas.openxmlformats.org/officeDocument/2006/relationships/hyperlink" Target="http://hoxwell.ru/zimnij-assortiment/43-udilishcha-zimnie/613-udochka-zimnyaya-10-sht-v-up-3" TargetMode="External"/><Relationship Id="rId90" Type="http://schemas.openxmlformats.org/officeDocument/2006/relationships/hyperlink" Target="http://hoxwell.ru/zimnij-assortiment/92-leska-monofilnaya/553-leska-monofilnaya-zimnyaya-012-30-metrov-28-kg-20-sht-v-up" TargetMode="External"/><Relationship Id="rId165" Type="http://schemas.openxmlformats.org/officeDocument/2006/relationships/hyperlink" Target="http://hoxwell.ru/zimnij-assortiment/95-mormyshki/638-mormyshka-volframovaya-muravej-serebro-diam-5-mm-15-sht" TargetMode="External"/><Relationship Id="rId186" Type="http://schemas.openxmlformats.org/officeDocument/2006/relationships/hyperlink" Target="http://hoxwell.ru/zimnij-assortiment/96-tyubing/658-tyubing-pvkh-75-sm" TargetMode="External"/><Relationship Id="rId27" Type="http://schemas.openxmlformats.org/officeDocument/2006/relationships/hyperlink" Target="http://hoxwell.ru/ru/55-sapogi-lemigo-wader-892-eva/356-sapogi-lemigo-wader-892-eva-r44" TargetMode="External"/><Relationship Id="rId48" Type="http://schemas.openxmlformats.org/officeDocument/2006/relationships/hyperlink" Target="http://hoxwell.ru/zimnij-assortiment/84-kivki-lavsanovye/515-kivok-lavsanovyj-50-sht-v-up-dlina-100-mm-ves-05-12-gr-tolshchina-250-mkr" TargetMode="External"/><Relationship Id="rId69" Type="http://schemas.openxmlformats.org/officeDocument/2006/relationships/hyperlink" Target="http://hoxwell.ru/zimnij-assortiment/88-poplavki/538-poplavok-zimnij-5-20-sht-v-up" TargetMode="External"/><Relationship Id="rId113" Type="http://schemas.openxmlformats.org/officeDocument/2006/relationships/hyperlink" Target="http://hoxwell.ru/zimnij-assortiment/94-balansiry/581-balansir-zimnij-4-15-gr" TargetMode="External"/><Relationship Id="rId134" Type="http://schemas.openxmlformats.org/officeDocument/2006/relationships/hyperlink" Target="http://hoxwell.ru/zimnij-assortiment/94-balansiry/602-balansir-zimnij-12-35-gr" TargetMode="External"/><Relationship Id="rId80" Type="http://schemas.openxmlformats.org/officeDocument/2006/relationships/hyperlink" Target="http://hoxwell.ru/zimnij-assortiment/43-udilishcha-zimnie/549-udochka-zimnyaya-teleskopicheskaya-70-sm-hmc-5-sht-v-up" TargetMode="External"/><Relationship Id="rId155" Type="http://schemas.openxmlformats.org/officeDocument/2006/relationships/hyperlink" Target="http://hoxwell.ru/zimnij-assortiment/43-udilishcha-zimnie/625-udochka-zimnyaya-10-sht-v-up-16" TargetMode="External"/><Relationship Id="rId176" Type="http://schemas.openxmlformats.org/officeDocument/2006/relationships/hyperlink" Target="http://hoxwell.ru/zimnij-assortiment/95-mormyshki/649-mormyshka-volframovaya-ovsinka-khameleon-diam-5-mm-14-sht" TargetMode="External"/><Relationship Id="rId17" Type="http://schemas.openxmlformats.org/officeDocument/2006/relationships/hyperlink" Target="http://hoxwell.ru/ru/53-sapogi-lemigo-vermont-877-eva/343-sapogi-lemigo-vermont-877-eva-r44" TargetMode="External"/><Relationship Id="rId38" Type="http://schemas.openxmlformats.org/officeDocument/2006/relationships/hyperlink" Target="http://hoxwell.ru/ru/60-sapogi-lemigo-hubertus-898-eva-green/388-sapogi-lemigo-hubertus-898-eva-green-r43" TargetMode="External"/><Relationship Id="rId59" Type="http://schemas.openxmlformats.org/officeDocument/2006/relationships/hyperlink" Target="http://hoxwell.ru/zimnij-assortiment/86-leska-pletennaya/526-leska-pletenaya-zimnyaya-018-mm-30-metrov-16-kg-5-sht-v-up" TargetMode="External"/><Relationship Id="rId103" Type="http://schemas.openxmlformats.org/officeDocument/2006/relationships/hyperlink" Target="http://hoxwell.ru/zimnij-assortiment/93-katushka-zimnyaya/572-katushka-zimnyaya-701-10-sht-v-up" TargetMode="External"/><Relationship Id="rId124" Type="http://schemas.openxmlformats.org/officeDocument/2006/relationships/hyperlink" Target="http://hoxwell.ru/zimnij-assortiment/94-balansiry/592-balansir-zimnij-2-35-gr" TargetMode="External"/><Relationship Id="rId70" Type="http://schemas.openxmlformats.org/officeDocument/2006/relationships/hyperlink" Target="http://hoxwell.ru/zimnij-assortiment/88-poplavki/539-poplavok-zimnij-6-20-sht-v-up" TargetMode="External"/><Relationship Id="rId91" Type="http://schemas.openxmlformats.org/officeDocument/2006/relationships/hyperlink" Target="http://hoxwell.ru/zimnij-assortiment/43-udilishcha-zimnie/560-udochka-zimnyaya-51-70-sm" TargetMode="External"/><Relationship Id="rId145" Type="http://schemas.openxmlformats.org/officeDocument/2006/relationships/hyperlink" Target="http://hoxwell.ru/zimnij-assortiment/43-udilishcha-zimnie/614-udochka-zimnyaya-10-sht-v-up-5" TargetMode="External"/><Relationship Id="rId166" Type="http://schemas.openxmlformats.org/officeDocument/2006/relationships/hyperlink" Target="http://hoxwell.ru/zimnij-assortiment/95-mormyshki/639-mormyshka-volframovaya-kaplya-nikel-diam-25-mm-20-sht" TargetMode="External"/><Relationship Id="rId187" Type="http://schemas.openxmlformats.org/officeDocument/2006/relationships/hyperlink" Target="http://hoxwell.ru/zimnij-assortiment/96-tyubing/659-tyubing-pvkh-90-sm" TargetMode="External"/><Relationship Id="rId1" Type="http://schemas.openxmlformats.org/officeDocument/2006/relationships/hyperlink" Target="http://hoxwell.ru/ru/51-sapogi-lemigo-arctic-termo-875-eva/327-sapogi-lemigo-arctic-termo-875-eva-r42" TargetMode="External"/><Relationship Id="rId28" Type="http://schemas.openxmlformats.org/officeDocument/2006/relationships/hyperlink" Target="http://hoxwell.ru/ru/55-sapogi-lemigo-wader-892-eva/357-sapogi-lemigo-wader-892-eva-r45" TargetMode="External"/><Relationship Id="rId49" Type="http://schemas.openxmlformats.org/officeDocument/2006/relationships/hyperlink" Target="http://hoxwell.ru/zimnij-assortiment/84-kivki-lavsanovye/516-kivok-lavsanovyj-50-sht-v-up-dlina-60-mm-ves-1-2-gr-tolshchina-250-mkr" TargetMode="External"/><Relationship Id="rId114" Type="http://schemas.openxmlformats.org/officeDocument/2006/relationships/hyperlink" Target="http://hoxwell.ru/zimnij-assortiment/94-balansiry/582-balansir-zimnij-5-15-gr" TargetMode="External"/><Relationship Id="rId60" Type="http://schemas.openxmlformats.org/officeDocument/2006/relationships/hyperlink" Target="http://hoxwell.ru/zimnij-assortiment/86-leska-pletennaya/527-leska-pletenaya-zimnyaya-020-mm-30-metrov-18-kg-5-sht-v-up" TargetMode="External"/><Relationship Id="rId81" Type="http://schemas.openxmlformats.org/officeDocument/2006/relationships/hyperlink" Target="http://hoxwell.ru/zimnij-assortiment/43-udilishcha-zimnie/307-udochka-zimnyaya-teleskopicheskaya-55-sm-high-module-carbon" TargetMode="External"/><Relationship Id="rId135" Type="http://schemas.openxmlformats.org/officeDocument/2006/relationships/hyperlink" Target="http://hoxwell.ru/zimnij-assortiment/94-balansiry/603-balansir-zimnij-13-35-gr" TargetMode="External"/><Relationship Id="rId156" Type="http://schemas.openxmlformats.org/officeDocument/2006/relationships/hyperlink" Target="http://hoxwell.ru/zimnij-assortiment/95-mormyshki/629-mormyshka-volframovaya-granenaya-nikel-diam-5-mm-13-sht" TargetMode="External"/><Relationship Id="rId177" Type="http://schemas.openxmlformats.org/officeDocument/2006/relationships/hyperlink" Target="http://hoxwell.ru/zimnij-assortiment/95-mormyshki/650-mormyshka-volframovaya-nimfa-muravej-nikel-diam-4-mm-16-sht" TargetMode="External"/><Relationship Id="rId18" Type="http://schemas.openxmlformats.org/officeDocument/2006/relationships/hyperlink" Target="http://hoxwell.ru/ru/53-sapogi-lemigo-vermont-877-eva/344-sapogi-lemigo-vermont-877-eva-r45" TargetMode="External"/><Relationship Id="rId39" Type="http://schemas.openxmlformats.org/officeDocument/2006/relationships/hyperlink" Target="http://hoxwell.ru/ru/60-sapogi-lemigo-hubertus-898-eva-green/389-sapogi-lemigo-hubertus-898-eva-green-r4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X161"/>
  <sheetViews>
    <sheetView tabSelected="1" zoomScale="80" zoomScaleNormal="80" zoomScaleSheetLayoutView="95" zoomScalePageLayoutView="85" workbookViewId="0">
      <selection activeCell="O246" sqref="O246"/>
    </sheetView>
  </sheetViews>
  <sheetFormatPr defaultRowHeight="12.75" outlineLevelRow="2" outlineLevelCol="1" x14ac:dyDescent="0.2"/>
  <cols>
    <col min="1" max="1" width="5" style="43" customWidth="1"/>
    <col min="2" max="2" width="8" customWidth="1"/>
    <col min="3" max="3" width="87.7109375" customWidth="1"/>
    <col min="4" max="4" width="12" hidden="1" customWidth="1"/>
    <col min="5" max="5" width="0.28515625" hidden="1" customWidth="1"/>
    <col min="6" max="6" width="7" hidden="1" customWidth="1"/>
    <col min="7" max="7" width="2.28515625" hidden="1" customWidth="1"/>
    <col min="8" max="8" width="11.5703125" customWidth="1" outlineLevel="1"/>
    <col min="9" max="9" width="10.42578125" customWidth="1" outlineLevel="1"/>
    <col min="10" max="10" width="10.28515625" hidden="1" customWidth="1" outlineLevel="1"/>
    <col min="11" max="11" width="9.7109375" customWidth="1" collapsed="1"/>
    <col min="12" max="12" width="7.85546875" customWidth="1"/>
    <col min="13" max="13" width="3.5703125" style="2" hidden="1" customWidth="1"/>
    <col min="14" max="14" width="14" customWidth="1"/>
    <col min="15" max="15" width="29.7109375" style="10" customWidth="1"/>
    <col min="16" max="16384" width="9.140625" style="10"/>
  </cols>
  <sheetData>
    <row r="1" spans="1:24" ht="20.25" x14ac:dyDescent="0.2">
      <c r="A1" s="208" t="s">
        <v>513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pans="1:24" ht="20.25" x14ac:dyDescent="0.2">
      <c r="A2" s="208" t="s">
        <v>152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</row>
    <row r="3" spans="1:24" ht="20.25" x14ac:dyDescent="0.2">
      <c r="A3" s="208" t="s">
        <v>153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</row>
    <row r="4" spans="1:24" ht="20.25" x14ac:dyDescent="0.2">
      <c r="A4" s="208" t="s">
        <v>154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</row>
    <row r="5" spans="1:24" ht="20.25" x14ac:dyDescent="0.2">
      <c r="A5" s="208" t="s">
        <v>155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</row>
    <row r="6" spans="1:24" ht="20.25" x14ac:dyDescent="0.2">
      <c r="A6" s="208" t="s">
        <v>156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</row>
    <row r="7" spans="1:24" ht="20.25" x14ac:dyDescent="0.2">
      <c r="A7" s="208" t="s">
        <v>157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</row>
    <row r="8" spans="1:24" ht="39.75" customHeight="1" x14ac:dyDescent="0.2">
      <c r="A8" s="209" t="s">
        <v>310</v>
      </c>
      <c r="B8" s="209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</row>
    <row r="9" spans="1:24" ht="19.5" x14ac:dyDescent="0.2">
      <c r="A9" s="210" t="s">
        <v>151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</row>
    <row r="10" spans="1:24" ht="19.5" x14ac:dyDescent="0.2">
      <c r="A10" s="210" t="s">
        <v>505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</row>
    <row r="11" spans="1:24" ht="18" customHeight="1" x14ac:dyDescent="0.25">
      <c r="A11" s="211" t="s">
        <v>289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</row>
    <row r="12" spans="1:24" ht="20.25" customHeight="1" x14ac:dyDescent="0.3">
      <c r="A12" s="222" t="s">
        <v>635</v>
      </c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</row>
    <row r="13" spans="1:24" s="3" customFormat="1" ht="21" customHeight="1" thickBot="1" x14ac:dyDescent="0.35">
      <c r="A13" s="215" t="s">
        <v>590</v>
      </c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P13" s="13"/>
      <c r="Q13" s="13"/>
      <c r="R13" s="13"/>
      <c r="S13" s="13"/>
      <c r="T13" s="13"/>
      <c r="U13" s="13"/>
      <c r="V13" s="13"/>
      <c r="W13" s="13"/>
      <c r="X13" s="13"/>
    </row>
    <row r="14" spans="1:24" s="1" customFormat="1" ht="49.5" customHeight="1" x14ac:dyDescent="0.2">
      <c r="A14" s="216" t="s">
        <v>294</v>
      </c>
      <c r="B14" s="217"/>
      <c r="C14" s="218"/>
      <c r="D14" s="6"/>
      <c r="E14" s="6"/>
      <c r="F14" s="5"/>
      <c r="G14" s="5"/>
      <c r="H14" s="17">
        <v>3</v>
      </c>
      <c r="I14" s="7">
        <f>SUM(I18:I197)</f>
        <v>0</v>
      </c>
      <c r="J14" s="8"/>
      <c r="K14" s="7">
        <f>SUM(K18:K197)</f>
        <v>0</v>
      </c>
      <c r="L14" s="7"/>
      <c r="M14" s="7"/>
      <c r="N14" s="9"/>
      <c r="P14" s="14"/>
      <c r="Q14" s="14"/>
      <c r="R14" s="14"/>
      <c r="S14" s="14"/>
      <c r="T14" s="14"/>
      <c r="U14" s="14"/>
      <c r="V14" s="14"/>
      <c r="W14" s="14"/>
      <c r="X14" s="14"/>
    </row>
    <row r="15" spans="1:24" s="3" customFormat="1" ht="34.5" customHeight="1" thickBot="1" x14ac:dyDescent="0.35">
      <c r="A15" s="219"/>
      <c r="B15" s="220"/>
      <c r="C15" s="221"/>
      <c r="D15" s="19"/>
      <c r="E15" s="20"/>
      <c r="F15" s="20"/>
      <c r="G15" s="21"/>
      <c r="H15" s="22">
        <v>3</v>
      </c>
      <c r="I15" s="23"/>
      <c r="J15" s="24"/>
      <c r="K15" s="23"/>
      <c r="L15" s="23"/>
      <c r="M15" s="23"/>
      <c r="N15" s="25"/>
      <c r="P15" s="13"/>
      <c r="Q15"/>
      <c r="R15" s="13"/>
      <c r="S15" s="13"/>
      <c r="T15" s="13"/>
      <c r="U15" s="13"/>
      <c r="V15" s="13"/>
      <c r="W15" s="13"/>
      <c r="X15" s="13"/>
    </row>
    <row r="16" spans="1:24" ht="60" customHeight="1" thickBot="1" x14ac:dyDescent="0.25">
      <c r="A16" s="42" t="s">
        <v>284</v>
      </c>
      <c r="B16" s="4" t="s">
        <v>285</v>
      </c>
      <c r="C16" s="4"/>
      <c r="D16" s="4"/>
      <c r="E16" s="4"/>
      <c r="F16" s="4" t="s">
        <v>293</v>
      </c>
      <c r="G16" s="4"/>
      <c r="H16" s="26" t="s">
        <v>591</v>
      </c>
      <c r="I16" s="26" t="s">
        <v>295</v>
      </c>
      <c r="J16" s="27" t="s">
        <v>290</v>
      </c>
      <c r="K16" s="28" t="s">
        <v>292</v>
      </c>
      <c r="L16" s="28"/>
      <c r="M16" s="29"/>
      <c r="N16" s="30"/>
      <c r="R16" s="15"/>
      <c r="S16" s="15"/>
      <c r="T16" s="15"/>
      <c r="U16" s="15"/>
      <c r="V16" s="15"/>
      <c r="W16" s="15"/>
      <c r="X16" s="15"/>
    </row>
    <row r="17" spans="1:24" ht="17.25" customHeight="1" outlineLevel="1" x14ac:dyDescent="0.2">
      <c r="A17" s="223" t="s">
        <v>315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5"/>
      <c r="P17" s="15"/>
      <c r="Q17" s="15"/>
      <c r="R17" s="15"/>
      <c r="S17" s="15"/>
      <c r="T17" s="15"/>
      <c r="U17" s="15"/>
      <c r="V17" s="15"/>
      <c r="W17" s="15"/>
      <c r="X17" s="15"/>
    </row>
    <row r="18" spans="1:24" ht="39.950000000000003" customHeight="1" outlineLevel="2" x14ac:dyDescent="0.2">
      <c r="A18" s="16">
        <v>1</v>
      </c>
      <c r="B18" s="39"/>
      <c r="C18" s="52" t="s">
        <v>86</v>
      </c>
      <c r="D18" s="39"/>
      <c r="E18" s="39"/>
      <c r="F18" s="39"/>
      <c r="G18" s="39"/>
      <c r="H18" s="157">
        <v>1303</v>
      </c>
      <c r="I18" s="40"/>
      <c r="J18" s="41"/>
      <c r="K18" s="40">
        <f>IF($H$15=3,H18*I18,IF($H$15=2,#REF!*I18,IF($H$15=1,#REF!*I18,IF($H$15=0,#REF!*I18,0))))</f>
        <v>0</v>
      </c>
      <c r="L18" s="44" t="str">
        <f t="shared" ref="L18:L54" si="0">HYPERLINK(M18,"ФОТО")</f>
        <v>ФОТО</v>
      </c>
      <c r="M18" s="32" t="s">
        <v>88</v>
      </c>
      <c r="N18" s="46"/>
      <c r="O18" s="38"/>
      <c r="S18" s="15"/>
      <c r="T18" s="15"/>
      <c r="U18" s="15"/>
      <c r="V18" s="15"/>
      <c r="W18" s="15"/>
      <c r="X18" s="15"/>
    </row>
    <row r="19" spans="1:24" ht="39.950000000000003" customHeight="1" outlineLevel="2" x14ac:dyDescent="0.2">
      <c r="A19" s="133">
        <v>2</v>
      </c>
      <c r="B19" s="191"/>
      <c r="C19" s="88" t="s">
        <v>87</v>
      </c>
      <c r="D19" s="191"/>
      <c r="E19" s="191"/>
      <c r="F19" s="191"/>
      <c r="G19" s="191"/>
      <c r="H19" s="192">
        <v>1418</v>
      </c>
      <c r="I19" s="90"/>
      <c r="J19" s="91"/>
      <c r="K19" s="40">
        <f>IF($H$15=3,H19*I19,IF($H$15=2,#REF!*I19,IF($H$15=1,#REF!*I19,IF($H$15=0,#REF!*I19,0))))</f>
        <v>0</v>
      </c>
      <c r="L19" s="44" t="str">
        <f t="shared" si="0"/>
        <v>ФОТО</v>
      </c>
      <c r="M19" s="114" t="s">
        <v>89</v>
      </c>
      <c r="N19" s="193"/>
      <c r="O19" s="38"/>
      <c r="S19" s="15"/>
      <c r="T19" s="15"/>
      <c r="U19" s="15"/>
      <c r="V19" s="15"/>
      <c r="W19" s="15"/>
      <c r="X19" s="15"/>
    </row>
    <row r="20" spans="1:24" ht="39.950000000000003" customHeight="1" outlineLevel="2" x14ac:dyDescent="0.2">
      <c r="A20" s="16">
        <v>3</v>
      </c>
      <c r="B20" s="39"/>
      <c r="C20" s="52" t="s">
        <v>112</v>
      </c>
      <c r="D20" s="39"/>
      <c r="E20" s="39"/>
      <c r="F20" s="39"/>
      <c r="G20" s="39"/>
      <c r="H20" s="157">
        <v>1585</v>
      </c>
      <c r="I20" s="40"/>
      <c r="J20" s="41"/>
      <c r="K20" s="40">
        <f>IF($H$15=3,H20*I20,IF($H$15=2,#REF!*I20,IF($H$15=1,#REF!*I20,IF($H$15=0,#REF!*I20,0))))</f>
        <v>0</v>
      </c>
      <c r="L20" s="44" t="str">
        <f t="shared" si="0"/>
        <v>ФОТО</v>
      </c>
      <c r="M20" s="32" t="s">
        <v>340</v>
      </c>
      <c r="N20" s="46"/>
      <c r="O20" s="38"/>
      <c r="S20" s="15"/>
      <c r="T20" s="15"/>
      <c r="U20" s="15"/>
      <c r="V20" s="15"/>
      <c r="W20" s="15"/>
      <c r="X20" s="15"/>
    </row>
    <row r="21" spans="1:24" ht="39.950000000000003" customHeight="1" outlineLevel="2" x14ac:dyDescent="0.2">
      <c r="A21" s="16">
        <v>4</v>
      </c>
      <c r="B21" s="39"/>
      <c r="C21" s="52" t="s">
        <v>113</v>
      </c>
      <c r="D21" s="39"/>
      <c r="E21" s="39"/>
      <c r="F21" s="39"/>
      <c r="G21" s="39"/>
      <c r="H21" s="157">
        <v>1721</v>
      </c>
      <c r="I21" s="40"/>
      <c r="J21" s="41"/>
      <c r="K21" s="40">
        <f>IF($H$15=3,H21*I21,IF($H$15=2,#REF!*I21,IF($H$15=1,#REF!*I21,IF($H$15=0,#REF!*I21,0))))</f>
        <v>0</v>
      </c>
      <c r="L21" s="44" t="str">
        <f t="shared" si="0"/>
        <v>ФОТО</v>
      </c>
      <c r="M21" s="32" t="s">
        <v>331</v>
      </c>
      <c r="N21" s="46"/>
      <c r="O21" s="38"/>
      <c r="S21" s="15"/>
      <c r="T21" s="15"/>
      <c r="U21" s="15"/>
      <c r="V21" s="15"/>
      <c r="W21" s="15"/>
      <c r="X21" s="15"/>
    </row>
    <row r="22" spans="1:24" ht="39.950000000000003" customHeight="1" outlineLevel="2" x14ac:dyDescent="0.2">
      <c r="A22" s="133">
        <v>5</v>
      </c>
      <c r="B22" s="39"/>
      <c r="C22" s="52" t="s">
        <v>114</v>
      </c>
      <c r="D22" s="39"/>
      <c r="E22" s="39"/>
      <c r="F22" s="39"/>
      <c r="G22" s="39"/>
      <c r="H22" s="157">
        <v>1441</v>
      </c>
      <c r="I22" s="40"/>
      <c r="J22" s="41"/>
      <c r="K22" s="40">
        <f>IF($H$15=3,H22*I22,IF($H$15=2,#REF!*I22,IF($H$15=1,#REF!*I22,IF($H$15=0,#REF!*I22,0))))</f>
        <v>0</v>
      </c>
      <c r="L22" s="44" t="str">
        <f t="shared" si="0"/>
        <v>ФОТО</v>
      </c>
      <c r="M22" s="32" t="s">
        <v>330</v>
      </c>
      <c r="N22" s="46"/>
      <c r="O22" s="38"/>
      <c r="S22" s="15"/>
      <c r="T22" s="15"/>
      <c r="U22" s="15"/>
      <c r="V22" s="15"/>
      <c r="W22" s="15"/>
      <c r="X22" s="15"/>
    </row>
    <row r="23" spans="1:24" ht="39.950000000000003" customHeight="1" outlineLevel="2" x14ac:dyDescent="0.2">
      <c r="A23" s="16">
        <v>6</v>
      </c>
      <c r="B23" s="39"/>
      <c r="C23" s="52" t="s">
        <v>115</v>
      </c>
      <c r="D23" s="39"/>
      <c r="E23" s="39"/>
      <c r="F23" s="39"/>
      <c r="G23" s="39"/>
      <c r="H23" s="157">
        <v>1555</v>
      </c>
      <c r="I23" s="40"/>
      <c r="J23" s="41"/>
      <c r="K23" s="40">
        <f>IF($H$15=3,H23*I23,IF($H$15=2,#REF!*I23,IF($H$15=1,#REF!*I23,IF($H$15=0,#REF!*I23,0))))</f>
        <v>0</v>
      </c>
      <c r="L23" s="44" t="str">
        <f t="shared" si="0"/>
        <v>ФОТО</v>
      </c>
      <c r="M23" s="32" t="s">
        <v>329</v>
      </c>
      <c r="N23" s="46"/>
      <c r="O23" s="38"/>
      <c r="S23" s="15"/>
      <c r="T23" s="15"/>
      <c r="U23" s="15"/>
      <c r="V23" s="15"/>
      <c r="W23" s="15"/>
      <c r="X23" s="15"/>
    </row>
    <row r="24" spans="1:24" ht="39.950000000000003" customHeight="1" outlineLevel="2" x14ac:dyDescent="0.2">
      <c r="A24" s="16">
        <v>7</v>
      </c>
      <c r="B24" s="39"/>
      <c r="C24" s="52" t="s">
        <v>116</v>
      </c>
      <c r="D24" s="39"/>
      <c r="E24" s="39"/>
      <c r="F24" s="39"/>
      <c r="G24" s="39"/>
      <c r="H24" s="157">
        <v>1651</v>
      </c>
      <c r="I24" s="40"/>
      <c r="J24" s="41"/>
      <c r="K24" s="40">
        <f>IF($H$15=3,H24*I24,IF($H$15=2,#REF!*I24,IF($H$15=1,#REF!*I24,IF($H$15=0,#REF!*I24,0))))</f>
        <v>0</v>
      </c>
      <c r="L24" s="44" t="str">
        <f t="shared" si="0"/>
        <v>ФОТО</v>
      </c>
      <c r="M24" s="32" t="s">
        <v>328</v>
      </c>
      <c r="N24" s="46"/>
      <c r="O24" s="38"/>
      <c r="S24" s="15"/>
      <c r="T24" s="15"/>
      <c r="U24" s="15"/>
      <c r="V24" s="15"/>
      <c r="W24" s="15"/>
      <c r="X24" s="15"/>
    </row>
    <row r="25" spans="1:24" ht="39.950000000000003" customHeight="1" outlineLevel="2" x14ac:dyDescent="0.2">
      <c r="A25" s="133">
        <v>8</v>
      </c>
      <c r="B25" s="39"/>
      <c r="C25" s="52" t="s">
        <v>117</v>
      </c>
      <c r="D25" s="39"/>
      <c r="E25" s="39"/>
      <c r="F25" s="39"/>
      <c r="G25" s="39"/>
      <c r="H25" s="157">
        <v>1793</v>
      </c>
      <c r="I25" s="40"/>
      <c r="J25" s="41"/>
      <c r="K25" s="40">
        <f>IF($H$15=3,H25*I25,IF($H$15=2,#REF!*I25,IF($H$15=1,#REF!*I25,IF($H$15=0,#REF!*I25,0))))</f>
        <v>0</v>
      </c>
      <c r="L25" s="44" t="str">
        <f t="shared" si="0"/>
        <v>ФОТО</v>
      </c>
      <c r="M25" s="32" t="s">
        <v>327</v>
      </c>
      <c r="N25" s="46"/>
      <c r="O25" s="38"/>
      <c r="S25" s="15"/>
      <c r="T25" s="15"/>
      <c r="U25" s="15"/>
      <c r="V25" s="15"/>
      <c r="W25" s="15"/>
      <c r="X25" s="15"/>
    </row>
    <row r="26" spans="1:24" ht="39.950000000000003" customHeight="1" outlineLevel="2" x14ac:dyDescent="0.2">
      <c r="A26" s="16">
        <v>9</v>
      </c>
      <c r="B26" s="39"/>
      <c r="C26" s="36" t="s">
        <v>90</v>
      </c>
      <c r="D26" s="39"/>
      <c r="E26" s="39"/>
      <c r="F26" s="39"/>
      <c r="G26" s="39"/>
      <c r="H26" s="157">
        <v>1296</v>
      </c>
      <c r="I26" s="40"/>
      <c r="J26" s="41"/>
      <c r="K26" s="40">
        <f>IF($H$15=3,H26*I26,IF($H$15=2,#REF!*I26,IF($H$15=1,#REF!*I26,IF($H$15=0,#REF!*I26,0))))</f>
        <v>0</v>
      </c>
      <c r="L26" s="44" t="str">
        <f t="shared" si="0"/>
        <v>ФОТО</v>
      </c>
      <c r="M26" s="32" t="s">
        <v>103</v>
      </c>
      <c r="N26" s="46"/>
      <c r="O26" s="38"/>
      <c r="S26" s="15"/>
      <c r="T26" s="15"/>
      <c r="U26" s="15"/>
      <c r="V26" s="15"/>
      <c r="W26" s="15"/>
      <c r="X26" s="15"/>
    </row>
    <row r="27" spans="1:24" ht="39.950000000000003" customHeight="1" outlineLevel="2" x14ac:dyDescent="0.2">
      <c r="A27" s="16">
        <v>10</v>
      </c>
      <c r="B27" s="39"/>
      <c r="C27" s="36" t="s">
        <v>91</v>
      </c>
      <c r="D27" s="39"/>
      <c r="E27" s="39"/>
      <c r="F27" s="39"/>
      <c r="G27" s="39"/>
      <c r="H27" s="157">
        <v>1380</v>
      </c>
      <c r="I27" s="40"/>
      <c r="J27" s="41"/>
      <c r="K27" s="40">
        <f>IF($H$15=3,H27*I27,IF($H$15=2,#REF!*I27,IF($H$15=1,#REF!*I27,IF($H$15=0,#REF!*I27,0))))</f>
        <v>0</v>
      </c>
      <c r="L27" s="44" t="str">
        <f t="shared" si="0"/>
        <v>ФОТО</v>
      </c>
      <c r="M27" s="32" t="s">
        <v>104</v>
      </c>
      <c r="N27" s="46"/>
      <c r="O27" s="38"/>
      <c r="S27" s="15"/>
      <c r="T27" s="15"/>
      <c r="U27" s="15"/>
      <c r="V27" s="15"/>
      <c r="W27" s="15"/>
      <c r="X27" s="15"/>
    </row>
    <row r="28" spans="1:24" ht="39.950000000000003" customHeight="1" outlineLevel="2" x14ac:dyDescent="0.2">
      <c r="A28" s="133">
        <v>11</v>
      </c>
      <c r="B28" s="39"/>
      <c r="C28" s="36" t="s">
        <v>92</v>
      </c>
      <c r="D28" s="39"/>
      <c r="E28" s="39"/>
      <c r="F28" s="39"/>
      <c r="G28" s="39"/>
      <c r="H28" s="157">
        <v>1440</v>
      </c>
      <c r="I28" s="40"/>
      <c r="J28" s="41"/>
      <c r="K28" s="40">
        <f>IF($H$15=3,H28*I28,IF($H$15=2,#REF!*I28,IF($H$15=1,#REF!*I28,IF($H$15=0,#REF!*I28,0))))</f>
        <v>0</v>
      </c>
      <c r="L28" s="44" t="str">
        <f t="shared" si="0"/>
        <v>ФОТО</v>
      </c>
      <c r="M28" s="32" t="s">
        <v>105</v>
      </c>
      <c r="N28" s="46"/>
      <c r="O28" s="38"/>
      <c r="S28" s="15"/>
      <c r="T28" s="15"/>
      <c r="U28" s="15"/>
      <c r="V28" s="15"/>
      <c r="W28" s="15"/>
      <c r="X28" s="15"/>
    </row>
    <row r="29" spans="1:24" ht="39.950000000000003" customHeight="1" outlineLevel="2" x14ac:dyDescent="0.2">
      <c r="A29" s="16">
        <v>12</v>
      </c>
      <c r="B29" s="39"/>
      <c r="C29" s="36" t="s">
        <v>93</v>
      </c>
      <c r="D29" s="39"/>
      <c r="E29" s="39"/>
      <c r="F29" s="39"/>
      <c r="G29" s="39"/>
      <c r="H29" s="157">
        <v>1296</v>
      </c>
      <c r="I29" s="40"/>
      <c r="J29" s="41"/>
      <c r="K29" s="40">
        <f>IF($H$15=3,H29*I29,IF($H$15=2,#REF!*I29,IF($H$15=1,#REF!*I29,IF($H$15=0,#REF!*I29,0))))</f>
        <v>0</v>
      </c>
      <c r="L29" s="44" t="str">
        <f t="shared" si="0"/>
        <v>ФОТО</v>
      </c>
      <c r="M29" s="32" t="s">
        <v>106</v>
      </c>
      <c r="N29" s="46"/>
      <c r="O29" s="38"/>
      <c r="S29" s="15"/>
      <c r="T29" s="15"/>
      <c r="U29" s="15"/>
      <c r="V29" s="15"/>
      <c r="W29" s="15"/>
      <c r="X29" s="15"/>
    </row>
    <row r="30" spans="1:24" ht="39.950000000000003" customHeight="1" outlineLevel="2" x14ac:dyDescent="0.2">
      <c r="A30" s="16">
        <v>13</v>
      </c>
      <c r="B30" s="39"/>
      <c r="C30" s="36" t="s">
        <v>94</v>
      </c>
      <c r="D30" s="39"/>
      <c r="E30" s="39"/>
      <c r="F30" s="39"/>
      <c r="G30" s="39"/>
      <c r="H30" s="157">
        <v>1380</v>
      </c>
      <c r="I30" s="40"/>
      <c r="J30" s="41"/>
      <c r="K30" s="40">
        <f>IF($H$15=3,H30*I30,IF($H$15=2,#REF!*I30,IF($H$15=1,#REF!*I30,IF($H$15=0,#REF!*I30,0))))</f>
        <v>0</v>
      </c>
      <c r="L30" s="44" t="str">
        <f t="shared" si="0"/>
        <v>ФОТО</v>
      </c>
      <c r="M30" s="32" t="s">
        <v>107</v>
      </c>
      <c r="N30" s="46"/>
      <c r="O30" s="38"/>
      <c r="S30" s="15"/>
      <c r="T30" s="15"/>
      <c r="U30" s="15"/>
      <c r="V30" s="15"/>
      <c r="W30" s="15"/>
      <c r="X30" s="15"/>
    </row>
    <row r="31" spans="1:24" ht="39.950000000000003" customHeight="1" outlineLevel="2" x14ac:dyDescent="0.2">
      <c r="A31" s="133">
        <v>14</v>
      </c>
      <c r="B31" s="39"/>
      <c r="C31" s="36" t="s">
        <v>95</v>
      </c>
      <c r="D31" s="39"/>
      <c r="E31" s="39"/>
      <c r="F31" s="39"/>
      <c r="G31" s="39"/>
      <c r="H31" s="157">
        <v>1440</v>
      </c>
      <c r="I31" s="40"/>
      <c r="J31" s="41"/>
      <c r="K31" s="40">
        <f>IF($H$15=3,H31*I31,IF($H$15=2,#REF!*I31,IF($H$15=1,#REF!*I31,IF($H$15=0,#REF!*I31,0))))</f>
        <v>0</v>
      </c>
      <c r="L31" s="44" t="str">
        <f t="shared" si="0"/>
        <v>ФОТО</v>
      </c>
      <c r="M31" s="32" t="s">
        <v>108</v>
      </c>
      <c r="N31" s="46"/>
      <c r="O31" s="38"/>
      <c r="S31" s="15"/>
      <c r="T31" s="15"/>
      <c r="U31" s="15"/>
      <c r="V31" s="15"/>
      <c r="W31" s="15"/>
      <c r="X31" s="15"/>
    </row>
    <row r="32" spans="1:24" ht="39.950000000000003" customHeight="1" outlineLevel="2" x14ac:dyDescent="0.2">
      <c r="A32" s="16">
        <v>15</v>
      </c>
      <c r="B32" s="39"/>
      <c r="C32" s="36" t="s">
        <v>96</v>
      </c>
      <c r="D32" s="39"/>
      <c r="E32" s="39"/>
      <c r="F32" s="39"/>
      <c r="G32" s="39"/>
      <c r="H32" s="157">
        <v>1156</v>
      </c>
      <c r="I32" s="40"/>
      <c r="J32" s="41"/>
      <c r="K32" s="40">
        <f>IF($H$15=3,H32*I32,IF($H$15=2,#REF!*I32,IF($H$15=1,#REF!*I32,IF($H$15=0,#REF!*I32,0))))</f>
        <v>0</v>
      </c>
      <c r="L32" s="44" t="str">
        <f t="shared" si="0"/>
        <v>ФОТО</v>
      </c>
      <c r="M32" s="32" t="s">
        <v>109</v>
      </c>
      <c r="N32" s="46"/>
      <c r="O32" s="38"/>
      <c r="S32" s="15"/>
      <c r="T32" s="15"/>
      <c r="U32" s="15"/>
      <c r="V32" s="15"/>
      <c r="W32" s="15"/>
      <c r="X32" s="15"/>
    </row>
    <row r="33" spans="1:24" ht="39.950000000000003" customHeight="1" outlineLevel="2" x14ac:dyDescent="0.2">
      <c r="A33" s="16">
        <v>16</v>
      </c>
      <c r="B33" s="39"/>
      <c r="C33" s="36" t="s">
        <v>97</v>
      </c>
      <c r="D33" s="39"/>
      <c r="E33" s="39"/>
      <c r="F33" s="39"/>
      <c r="G33" s="39"/>
      <c r="H33" s="157">
        <v>1296</v>
      </c>
      <c r="I33" s="40"/>
      <c r="J33" s="41"/>
      <c r="K33" s="40">
        <f>IF($H$15=3,H33*I33,IF($H$15=2,#REF!*I33,IF($H$15=1,#REF!*I33,IF($H$15=0,#REF!*I33,0))))</f>
        <v>0</v>
      </c>
      <c r="L33" s="44" t="str">
        <f t="shared" si="0"/>
        <v>ФОТО</v>
      </c>
      <c r="M33" s="32" t="s">
        <v>110</v>
      </c>
      <c r="N33" s="46"/>
      <c r="O33" s="38"/>
      <c r="S33" s="15"/>
      <c r="T33" s="15"/>
      <c r="U33" s="15"/>
      <c r="V33" s="15"/>
      <c r="W33" s="15"/>
      <c r="X33" s="15"/>
    </row>
    <row r="34" spans="1:24" ht="39.950000000000003" customHeight="1" outlineLevel="2" x14ac:dyDescent="0.2">
      <c r="A34" s="133">
        <v>17</v>
      </c>
      <c r="B34" s="39"/>
      <c r="C34" s="36" t="s">
        <v>98</v>
      </c>
      <c r="D34" s="39"/>
      <c r="E34" s="39"/>
      <c r="F34" s="39"/>
      <c r="G34" s="39"/>
      <c r="H34" s="157">
        <v>1376</v>
      </c>
      <c r="I34" s="40"/>
      <c r="J34" s="41"/>
      <c r="K34" s="40">
        <f>IF($H$15=3,H34*I34,IF($H$15=2,#REF!*I34,IF($H$15=1,#REF!*I34,IF($H$15=0,#REF!*I34,0))))</f>
        <v>0</v>
      </c>
      <c r="L34" s="44" t="str">
        <f t="shared" si="0"/>
        <v>ФОТО</v>
      </c>
      <c r="M34" s="32" t="s">
        <v>111</v>
      </c>
      <c r="N34" s="46"/>
      <c r="O34" s="38"/>
      <c r="S34" s="15"/>
      <c r="T34" s="15"/>
      <c r="U34" s="15"/>
      <c r="V34" s="15"/>
      <c r="W34" s="15"/>
      <c r="X34" s="15"/>
    </row>
    <row r="35" spans="1:24" ht="39.950000000000003" customHeight="1" outlineLevel="2" x14ac:dyDescent="0.2">
      <c r="A35" s="16">
        <v>18</v>
      </c>
      <c r="B35" s="39"/>
      <c r="C35" s="52" t="s">
        <v>118</v>
      </c>
      <c r="D35" s="39"/>
      <c r="E35" s="39"/>
      <c r="F35" s="39"/>
      <c r="G35" s="39"/>
      <c r="H35" s="157">
        <v>1460</v>
      </c>
      <c r="I35" s="40"/>
      <c r="J35" s="41"/>
      <c r="K35" s="40">
        <f>IF($H$15=3,H35*I35,IF($H$15=2,#REF!*I35,IF($H$15=1,#REF!*I35,IF($H$15=0,#REF!*I35,0))))</f>
        <v>0</v>
      </c>
      <c r="L35" s="44" t="str">
        <f t="shared" si="0"/>
        <v>ФОТО</v>
      </c>
      <c r="M35" s="32" t="s">
        <v>326</v>
      </c>
      <c r="N35" s="46"/>
      <c r="O35" s="38"/>
      <c r="S35" s="15"/>
      <c r="T35" s="15"/>
      <c r="U35" s="15"/>
      <c r="V35" s="15"/>
      <c r="W35" s="15"/>
      <c r="X35" s="15"/>
    </row>
    <row r="36" spans="1:24" ht="39.950000000000003" customHeight="1" outlineLevel="2" x14ac:dyDescent="0.2">
      <c r="A36" s="16">
        <v>19</v>
      </c>
      <c r="B36" s="39"/>
      <c r="C36" s="52" t="s">
        <v>119</v>
      </c>
      <c r="D36" s="39"/>
      <c r="E36" s="39"/>
      <c r="F36" s="39"/>
      <c r="G36" s="39"/>
      <c r="H36" s="157">
        <v>1782</v>
      </c>
      <c r="I36" s="40"/>
      <c r="J36" s="41"/>
      <c r="K36" s="40">
        <f>IF($H$15=3,H36*I36,IF($H$15=2,#REF!*I36,IF($H$15=1,#REF!*I36,IF($H$15=0,#REF!*I36,0))))</f>
        <v>0</v>
      </c>
      <c r="L36" s="44" t="str">
        <f t="shared" si="0"/>
        <v>ФОТО</v>
      </c>
      <c r="M36" s="32" t="s">
        <v>325</v>
      </c>
      <c r="N36" s="46"/>
      <c r="O36" s="38"/>
      <c r="S36" s="15"/>
      <c r="T36" s="15"/>
      <c r="U36" s="15"/>
      <c r="V36" s="15"/>
      <c r="W36" s="15"/>
      <c r="X36" s="15"/>
    </row>
    <row r="37" spans="1:24" ht="39.950000000000003" customHeight="1" outlineLevel="2" x14ac:dyDescent="0.2">
      <c r="A37" s="133">
        <v>20</v>
      </c>
      <c r="B37" s="39"/>
      <c r="C37" s="52" t="s">
        <v>120</v>
      </c>
      <c r="D37" s="39"/>
      <c r="E37" s="39"/>
      <c r="F37" s="39"/>
      <c r="G37" s="39"/>
      <c r="H37" s="157">
        <v>2032</v>
      </c>
      <c r="I37" s="40"/>
      <c r="J37" s="41"/>
      <c r="K37" s="40">
        <f>IF($H$15=3,H37*I37,IF($H$15=2,#REF!*I37,IF($H$15=1,#REF!*I37,IF($H$15=0,#REF!*I37,0))))</f>
        <v>0</v>
      </c>
      <c r="L37" s="44" t="str">
        <f t="shared" si="0"/>
        <v>ФОТО</v>
      </c>
      <c r="M37" s="32" t="s">
        <v>324</v>
      </c>
      <c r="N37" s="46"/>
      <c r="O37" s="38"/>
      <c r="S37" s="15"/>
      <c r="T37" s="15"/>
      <c r="U37" s="15"/>
      <c r="V37" s="15"/>
      <c r="W37" s="15"/>
      <c r="X37" s="15"/>
    </row>
    <row r="38" spans="1:24" ht="39.950000000000003" customHeight="1" outlineLevel="2" x14ac:dyDescent="0.2">
      <c r="A38" s="16">
        <v>21</v>
      </c>
      <c r="B38" s="39"/>
      <c r="C38" s="36" t="s">
        <v>99</v>
      </c>
      <c r="D38" s="39"/>
      <c r="E38" s="39"/>
      <c r="F38" s="39"/>
      <c r="G38" s="39"/>
      <c r="H38" s="157">
        <v>1531</v>
      </c>
      <c r="I38" s="40"/>
      <c r="J38" s="41"/>
      <c r="K38" s="40">
        <f>IF($H$15=3,H38*I38,IF($H$15=2,#REF!*I38,IF($H$15=1,#REF!*I38,IF($H$15=0,#REF!*I38,0))))</f>
        <v>0</v>
      </c>
      <c r="L38" s="44" t="str">
        <f t="shared" si="0"/>
        <v>ФОТО</v>
      </c>
      <c r="M38" s="32" t="s">
        <v>101</v>
      </c>
      <c r="N38" s="46"/>
      <c r="O38" s="38"/>
      <c r="S38" s="15"/>
      <c r="T38" s="15"/>
      <c r="U38" s="15"/>
      <c r="V38" s="15"/>
      <c r="W38" s="15"/>
      <c r="X38" s="15"/>
    </row>
    <row r="39" spans="1:24" ht="39.950000000000003" customHeight="1" outlineLevel="2" x14ac:dyDescent="0.2">
      <c r="A39" s="16">
        <v>22</v>
      </c>
      <c r="B39" s="39"/>
      <c r="C39" s="36" t="s">
        <v>100</v>
      </c>
      <c r="D39" s="39"/>
      <c r="E39" s="39"/>
      <c r="F39" s="39"/>
      <c r="G39" s="39"/>
      <c r="H39" s="157">
        <v>1717</v>
      </c>
      <c r="I39" s="40"/>
      <c r="J39" s="41"/>
      <c r="K39" s="40">
        <f>IF($H$15=3,H39*I39,IF($H$15=2,#REF!*I39,IF($H$15=1,#REF!*I39,IF($H$15=0,#REF!*I39,0))))</f>
        <v>0</v>
      </c>
      <c r="L39" s="44" t="str">
        <f t="shared" si="0"/>
        <v>ФОТО</v>
      </c>
      <c r="M39" s="32" t="s">
        <v>102</v>
      </c>
      <c r="N39" s="46"/>
      <c r="O39" s="38"/>
      <c r="S39" s="15"/>
      <c r="T39" s="15"/>
      <c r="U39" s="15"/>
      <c r="V39" s="15"/>
      <c r="W39" s="15"/>
      <c r="X39" s="15"/>
    </row>
    <row r="40" spans="1:24" ht="39.950000000000003" customHeight="1" outlineLevel="2" x14ac:dyDescent="0.2">
      <c r="A40" s="133">
        <v>23</v>
      </c>
      <c r="B40" s="39"/>
      <c r="C40" s="52" t="s">
        <v>121</v>
      </c>
      <c r="D40" s="39"/>
      <c r="E40" s="39"/>
      <c r="F40" s="39"/>
      <c r="G40" s="39"/>
      <c r="H40" s="157">
        <v>1408</v>
      </c>
      <c r="I40" s="40"/>
      <c r="J40" s="41"/>
      <c r="K40" s="40">
        <f>IF($H$15=3,H40*I40,IF($H$15=2,#REF!*I40,IF($H$15=1,#REF!*I40,IF($H$15=0,#REF!*I40,0))))</f>
        <v>0</v>
      </c>
      <c r="L40" s="44" t="str">
        <f t="shared" si="0"/>
        <v>ФОТО</v>
      </c>
      <c r="M40" s="32" t="s">
        <v>323</v>
      </c>
      <c r="N40" s="46"/>
      <c r="O40" s="38"/>
      <c r="S40" s="15"/>
      <c r="T40" s="15"/>
      <c r="U40" s="15"/>
      <c r="V40" s="15"/>
      <c r="W40" s="15"/>
      <c r="X40" s="15"/>
    </row>
    <row r="41" spans="1:24" ht="39.950000000000003" customHeight="1" outlineLevel="2" x14ac:dyDescent="0.2">
      <c r="A41" s="16">
        <v>24</v>
      </c>
      <c r="B41" s="39"/>
      <c r="C41" s="52" t="s">
        <v>122</v>
      </c>
      <c r="D41" s="39"/>
      <c r="E41" s="39"/>
      <c r="F41" s="39"/>
      <c r="G41" s="39"/>
      <c r="H41" s="157">
        <v>1550</v>
      </c>
      <c r="I41" s="40"/>
      <c r="J41" s="41"/>
      <c r="K41" s="40">
        <f>IF($H$15=3,H41*I41,IF($H$15=2,#REF!*I41,IF($H$15=1,#REF!*I41,IF($H$15=0,#REF!*I41,0))))</f>
        <v>0</v>
      </c>
      <c r="L41" s="44" t="str">
        <f t="shared" si="0"/>
        <v>ФОТО</v>
      </c>
      <c r="M41" s="32" t="s">
        <v>322</v>
      </c>
      <c r="N41" s="46"/>
      <c r="O41" s="38"/>
      <c r="S41" s="15"/>
      <c r="T41" s="15"/>
      <c r="U41" s="15"/>
      <c r="V41" s="15"/>
      <c r="W41" s="15"/>
      <c r="X41" s="15"/>
    </row>
    <row r="42" spans="1:24" ht="39.950000000000003" customHeight="1" outlineLevel="2" x14ac:dyDescent="0.2">
      <c r="A42" s="16">
        <v>25</v>
      </c>
      <c r="B42" s="39"/>
      <c r="C42" s="52" t="s">
        <v>123</v>
      </c>
      <c r="D42" s="39"/>
      <c r="E42" s="39"/>
      <c r="F42" s="39"/>
      <c r="G42" s="39"/>
      <c r="H42" s="157">
        <v>1729</v>
      </c>
      <c r="I42" s="40"/>
      <c r="J42" s="41"/>
      <c r="K42" s="40">
        <f>IF($H$15=3,H42*I42,IF($H$15=2,#REF!*I42,IF($H$15=1,#REF!*I42,IF($H$15=0,#REF!*I42,0))))</f>
        <v>0</v>
      </c>
      <c r="L42" s="44" t="str">
        <f t="shared" si="0"/>
        <v>ФОТО</v>
      </c>
      <c r="M42" s="32" t="s">
        <v>321</v>
      </c>
      <c r="N42" s="46"/>
      <c r="O42" s="38"/>
      <c r="S42" s="15"/>
      <c r="T42" s="15"/>
      <c r="U42" s="15"/>
      <c r="V42" s="15"/>
      <c r="W42" s="15"/>
      <c r="X42" s="15"/>
    </row>
    <row r="43" spans="1:24" ht="39.950000000000003" customHeight="1" outlineLevel="2" x14ac:dyDescent="0.2">
      <c r="A43" s="133">
        <v>26</v>
      </c>
      <c r="B43" s="39"/>
      <c r="C43" s="52" t="s">
        <v>124</v>
      </c>
      <c r="D43" s="39"/>
      <c r="E43" s="39"/>
      <c r="F43" s="39"/>
      <c r="G43" s="39"/>
      <c r="H43" s="157">
        <v>1942</v>
      </c>
      <c r="I43" s="40"/>
      <c r="J43" s="41"/>
      <c r="K43" s="40">
        <f>IF($H$15=3,H43*I43,IF($H$15=2,#REF!*I43,IF($H$15=1,#REF!*I43,IF($H$15=0,#REF!*I43,0))))</f>
        <v>0</v>
      </c>
      <c r="L43" s="44" t="str">
        <f t="shared" si="0"/>
        <v>ФОТО</v>
      </c>
      <c r="M43" s="32" t="s">
        <v>320</v>
      </c>
      <c r="N43" s="46"/>
      <c r="O43" s="38"/>
      <c r="S43" s="15"/>
      <c r="T43" s="15"/>
      <c r="U43" s="15"/>
      <c r="V43" s="15"/>
      <c r="W43" s="15"/>
      <c r="X43" s="15"/>
    </row>
    <row r="44" spans="1:24" ht="39.950000000000003" customHeight="1" outlineLevel="2" x14ac:dyDescent="0.2">
      <c r="A44" s="16">
        <v>27</v>
      </c>
      <c r="B44" s="189"/>
      <c r="C44" s="116" t="s">
        <v>76</v>
      </c>
      <c r="D44" s="189"/>
      <c r="E44" s="189"/>
      <c r="F44" s="189"/>
      <c r="G44" s="189"/>
      <c r="H44" s="190">
        <v>1296</v>
      </c>
      <c r="I44" s="81"/>
      <c r="J44" s="82"/>
      <c r="K44" s="81">
        <f>IF($H$15=3,H44*I44,IF($H$15=2,#REF!*I44,IF($H$15=1,#REF!*I44,IF($H$15=0,#REF!*I44,0))))</f>
        <v>0</v>
      </c>
      <c r="L44" s="83" t="str">
        <f t="shared" si="0"/>
        <v>ФОТО</v>
      </c>
      <c r="M44" s="84" t="s">
        <v>77</v>
      </c>
      <c r="N44" s="85"/>
      <c r="O44" s="38"/>
    </row>
    <row r="45" spans="1:24" ht="39.950000000000003" customHeight="1" outlineLevel="2" x14ac:dyDescent="0.2">
      <c r="A45" s="16">
        <v>28</v>
      </c>
      <c r="B45" s="39"/>
      <c r="C45" s="52" t="s">
        <v>78</v>
      </c>
      <c r="D45" s="39"/>
      <c r="E45" s="39"/>
      <c r="F45" s="39"/>
      <c r="G45" s="39"/>
      <c r="H45" s="157">
        <v>1496</v>
      </c>
      <c r="I45" s="40"/>
      <c r="J45" s="41"/>
      <c r="K45" s="40">
        <f>IF($H$15=3,H45*I45,IF($H$15=2,#REF!*I45,IF($H$15=1,#REF!*I45,IF($H$15=0,#REF!*I45,0))))</f>
        <v>0</v>
      </c>
      <c r="L45" s="44" t="str">
        <f t="shared" si="0"/>
        <v>ФОТО</v>
      </c>
      <c r="M45" s="32" t="s">
        <v>79</v>
      </c>
      <c r="N45" s="46"/>
      <c r="O45" s="38"/>
    </row>
    <row r="46" spans="1:24" ht="39.950000000000003" customHeight="1" outlineLevel="2" x14ac:dyDescent="0.2">
      <c r="A46" s="133">
        <v>29</v>
      </c>
      <c r="B46" s="39"/>
      <c r="C46" s="52" t="s">
        <v>80</v>
      </c>
      <c r="D46" s="39"/>
      <c r="E46" s="39"/>
      <c r="F46" s="39"/>
      <c r="G46" s="39"/>
      <c r="H46" s="157">
        <v>1894</v>
      </c>
      <c r="I46" s="40"/>
      <c r="J46" s="41"/>
      <c r="K46" s="40">
        <f>IF($H$15=3,H46*I46,IF($H$15=2,#REF!*I46,IF($H$15=1,#REF!*I46,IF($H$15=0,#REF!*I46,0))))</f>
        <v>0</v>
      </c>
      <c r="L46" s="44" t="str">
        <f t="shared" si="0"/>
        <v>ФОТО</v>
      </c>
      <c r="M46" s="32" t="s">
        <v>81</v>
      </c>
      <c r="N46" s="46"/>
      <c r="O46" s="38"/>
    </row>
    <row r="47" spans="1:24" ht="39.950000000000003" customHeight="1" outlineLevel="2" x14ac:dyDescent="0.2">
      <c r="A47" s="16">
        <v>30</v>
      </c>
      <c r="B47" s="39"/>
      <c r="C47" s="52" t="s">
        <v>125</v>
      </c>
      <c r="D47" s="39"/>
      <c r="E47" s="39"/>
      <c r="F47" s="39"/>
      <c r="G47" s="39"/>
      <c r="H47" s="157">
        <v>1120</v>
      </c>
      <c r="I47" s="40"/>
      <c r="J47" s="41"/>
      <c r="K47" s="40">
        <f>IF($H$15=3,H47*I47,IF($H$15=2,#REF!*I47,IF($H$15=1,#REF!*I47,IF($H$15=0,#REF!*I47,0))))</f>
        <v>0</v>
      </c>
      <c r="L47" s="44" t="str">
        <f t="shared" si="0"/>
        <v>ФОТО</v>
      </c>
      <c r="M47" s="32" t="s">
        <v>319</v>
      </c>
      <c r="N47" s="46"/>
      <c r="O47" s="38"/>
      <c r="S47" s="15"/>
      <c r="T47" s="15"/>
      <c r="U47" s="15"/>
      <c r="V47" s="15"/>
      <c r="W47" s="15"/>
      <c r="X47" s="15"/>
    </row>
    <row r="48" spans="1:24" ht="39.950000000000003" customHeight="1" outlineLevel="2" x14ac:dyDescent="0.2">
      <c r="A48" s="16">
        <v>31</v>
      </c>
      <c r="B48" s="39"/>
      <c r="C48" s="52" t="s">
        <v>126</v>
      </c>
      <c r="D48" s="39"/>
      <c r="E48" s="39"/>
      <c r="F48" s="39"/>
      <c r="G48" s="39"/>
      <c r="H48" s="157">
        <v>1952</v>
      </c>
      <c r="I48" s="40"/>
      <c r="J48" s="41"/>
      <c r="K48" s="40">
        <f>IF($H$15=3,H48*I48,IF($H$15=2,#REF!*I48,IF($H$15=1,#REF!*I48,IF($H$15=0,#REF!*I48,0))))</f>
        <v>0</v>
      </c>
      <c r="L48" s="44" t="str">
        <f t="shared" si="0"/>
        <v>ФОТО</v>
      </c>
      <c r="M48" s="32" t="s">
        <v>318</v>
      </c>
      <c r="N48" s="46"/>
      <c r="O48" s="38"/>
      <c r="S48" s="15"/>
      <c r="T48" s="15"/>
      <c r="U48" s="15"/>
      <c r="V48" s="15"/>
      <c r="W48" s="15"/>
      <c r="X48" s="15"/>
    </row>
    <row r="49" spans="1:24" ht="39.950000000000003" customHeight="1" outlineLevel="2" x14ac:dyDescent="0.2">
      <c r="A49" s="133">
        <v>32</v>
      </c>
      <c r="B49" s="39"/>
      <c r="C49" s="52" t="s">
        <v>127</v>
      </c>
      <c r="D49" s="39"/>
      <c r="E49" s="39"/>
      <c r="F49" s="39"/>
      <c r="G49" s="39"/>
      <c r="H49" s="157">
        <v>1198</v>
      </c>
      <c r="I49" s="40"/>
      <c r="J49" s="41"/>
      <c r="K49" s="40">
        <f>IF($H$15=3,H49*I49,IF($H$15=2,#REF!*I49,IF($H$15=1,#REF!*I49,IF($H$15=0,#REF!*I49,0))))</f>
        <v>0</v>
      </c>
      <c r="L49" s="44" t="str">
        <f t="shared" si="0"/>
        <v>ФОТО</v>
      </c>
      <c r="M49" s="32" t="s">
        <v>317</v>
      </c>
      <c r="N49" s="46"/>
      <c r="O49" s="38"/>
      <c r="S49" s="15"/>
      <c r="T49" s="15"/>
      <c r="U49" s="15"/>
      <c r="V49" s="15"/>
      <c r="W49" s="15"/>
      <c r="X49" s="15"/>
    </row>
    <row r="50" spans="1:24" ht="39.950000000000003" customHeight="1" outlineLevel="2" x14ac:dyDescent="0.2">
      <c r="A50" s="16">
        <v>34</v>
      </c>
      <c r="B50" s="39"/>
      <c r="C50" s="52" t="s">
        <v>128</v>
      </c>
      <c r="D50" s="39"/>
      <c r="E50" s="39"/>
      <c r="F50" s="39"/>
      <c r="G50" s="39"/>
      <c r="H50" s="157">
        <v>2102</v>
      </c>
      <c r="I50" s="40"/>
      <c r="J50" s="41"/>
      <c r="K50" s="40">
        <f>IF($H$15=3,H50*I50,IF($H$15=2,#REF!*I50,IF($H$15=1,#REF!*I50,IF($H$15=0,#REF!*I50,0))))</f>
        <v>0</v>
      </c>
      <c r="L50" s="44" t="str">
        <f t="shared" si="0"/>
        <v>ФОТО</v>
      </c>
      <c r="M50" s="32" t="s">
        <v>316</v>
      </c>
      <c r="N50" s="46"/>
      <c r="O50" s="38"/>
    </row>
    <row r="51" spans="1:24" ht="39.950000000000003" customHeight="1" outlineLevel="2" x14ac:dyDescent="0.2">
      <c r="A51" s="133">
        <v>35</v>
      </c>
      <c r="B51" s="189"/>
      <c r="C51" s="116" t="s">
        <v>130</v>
      </c>
      <c r="D51" s="189"/>
      <c r="E51" s="189"/>
      <c r="F51" s="189"/>
      <c r="G51" s="189"/>
      <c r="H51" s="190">
        <v>2553</v>
      </c>
      <c r="I51" s="81"/>
      <c r="J51" s="82"/>
      <c r="K51" s="81">
        <f>IF($H$15=3,H51*I51,IF($H$15=2,#REF!*I51,IF($H$15=1,#REF!*I51,IF($H$15=0,#REF!*I51,0))))</f>
        <v>0</v>
      </c>
      <c r="L51" s="44" t="str">
        <f t="shared" si="0"/>
        <v>ФОТО</v>
      </c>
      <c r="M51" s="84" t="s">
        <v>82</v>
      </c>
      <c r="N51" s="85"/>
      <c r="O51" s="38"/>
    </row>
    <row r="52" spans="1:24" ht="39.950000000000003" customHeight="1" outlineLevel="2" x14ac:dyDescent="0.2">
      <c r="A52" s="16">
        <v>36</v>
      </c>
      <c r="B52" s="189"/>
      <c r="C52" s="116" t="s">
        <v>131</v>
      </c>
      <c r="D52" s="189"/>
      <c r="E52" s="189"/>
      <c r="F52" s="189"/>
      <c r="G52" s="189"/>
      <c r="H52" s="190">
        <v>2792</v>
      </c>
      <c r="I52" s="81"/>
      <c r="J52" s="82"/>
      <c r="K52" s="81">
        <f>IF($H$15=3,H52*I52,IF($H$15=2,#REF!*I52,IF($H$15=1,#REF!*I52,IF($H$15=0,#REF!*I52,0))))</f>
        <v>0</v>
      </c>
      <c r="L52" s="44" t="str">
        <f t="shared" si="0"/>
        <v>ФОТО</v>
      </c>
      <c r="M52" s="84" t="s">
        <v>83</v>
      </c>
      <c r="N52" s="85"/>
      <c r="O52" s="38"/>
    </row>
    <row r="53" spans="1:24" ht="39.950000000000003" customHeight="1" outlineLevel="2" x14ac:dyDescent="0.2">
      <c r="A53" s="16">
        <v>37</v>
      </c>
      <c r="B53" s="189"/>
      <c r="C53" s="116" t="s">
        <v>132</v>
      </c>
      <c r="D53" s="189"/>
      <c r="E53" s="189"/>
      <c r="F53" s="189"/>
      <c r="G53" s="189"/>
      <c r="H53" s="190">
        <v>2553</v>
      </c>
      <c r="I53" s="81"/>
      <c r="J53" s="82"/>
      <c r="K53" s="81">
        <f>IF($H$15=3,H53*I53,IF($H$15=2,#REF!*I53,IF($H$15=1,#REF!*I53,IF($H$15=0,#REF!*I53,0))))</f>
        <v>0</v>
      </c>
      <c r="L53" s="44" t="str">
        <f t="shared" si="0"/>
        <v>ФОТО</v>
      </c>
      <c r="M53" s="84" t="s">
        <v>84</v>
      </c>
      <c r="N53" s="85"/>
      <c r="O53" s="38"/>
    </row>
    <row r="54" spans="1:24" ht="39.950000000000003" customHeight="1" outlineLevel="2" thickBot="1" x14ac:dyDescent="0.25">
      <c r="A54" s="133">
        <v>38</v>
      </c>
      <c r="B54" s="189"/>
      <c r="C54" s="116" t="s">
        <v>133</v>
      </c>
      <c r="D54" s="189"/>
      <c r="E54" s="189"/>
      <c r="F54" s="189"/>
      <c r="G54" s="189"/>
      <c r="H54" s="190">
        <v>2792</v>
      </c>
      <c r="I54" s="81"/>
      <c r="J54" s="82"/>
      <c r="K54" s="81">
        <f>IF($H$15=3,H54*I54,IF($H$15=2,#REF!*I54,IF($H$15=1,#REF!*I54,IF($H$15=0,#REF!*I54,0))))</f>
        <v>0</v>
      </c>
      <c r="L54" s="44" t="str">
        <f t="shared" si="0"/>
        <v>ФОТО</v>
      </c>
      <c r="M54" s="84" t="s">
        <v>85</v>
      </c>
      <c r="N54" s="85"/>
      <c r="O54" s="38"/>
    </row>
    <row r="55" spans="1:24" ht="18" customHeight="1" outlineLevel="1" thickBot="1" x14ac:dyDescent="0.25">
      <c r="A55" s="212" t="s">
        <v>296</v>
      </c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4"/>
    </row>
    <row r="56" spans="1:24" ht="39.950000000000003" customHeight="1" outlineLevel="2" x14ac:dyDescent="0.2">
      <c r="A56" s="201">
        <v>39</v>
      </c>
      <c r="B56" s="18" t="s">
        <v>275</v>
      </c>
      <c r="C56" s="52" t="s">
        <v>276</v>
      </c>
      <c r="D56" s="45"/>
      <c r="E56" s="45"/>
      <c r="F56" s="45"/>
      <c r="G56" s="45"/>
      <c r="H56" s="77">
        <v>350</v>
      </c>
      <c r="I56" s="41"/>
      <c r="J56" s="65"/>
      <c r="K56" s="40">
        <f>IF($H$15=3,H56*I56,IF($H$15=2,#REF!*I56,IF($H$15=1,#REF!*I56,IF($H$15=0,#REF!*I56,0))))</f>
        <v>0</v>
      </c>
      <c r="L56" s="31" t="str">
        <f t="shared" ref="L56:L78" si="1">HYPERLINK(M56,"ФОТО")</f>
        <v>ФОТО</v>
      </c>
      <c r="M56" s="49" t="s">
        <v>277</v>
      </c>
      <c r="N56" s="45"/>
      <c r="O56" s="38"/>
    </row>
    <row r="57" spans="1:24" ht="39.950000000000003" customHeight="1" outlineLevel="2" thickBot="1" x14ac:dyDescent="0.25">
      <c r="A57" s="95">
        <v>40</v>
      </c>
      <c r="B57" s="18" t="s">
        <v>552</v>
      </c>
      <c r="C57" s="158" t="s">
        <v>550</v>
      </c>
      <c r="D57" s="74"/>
      <c r="E57" s="74"/>
      <c r="F57" s="74"/>
      <c r="G57" s="74"/>
      <c r="H57" s="40">
        <v>390</v>
      </c>
      <c r="I57" s="40"/>
      <c r="J57" s="76"/>
      <c r="K57" s="40">
        <f>IF($H$15=3,H57*I57,IF($H$15=2,#REF!*I57,IF($H$15=1,#REF!*I57,IF($H$15=0,#REF!*I57,0))))</f>
        <v>0</v>
      </c>
      <c r="L57" s="75" t="str">
        <f t="shared" si="1"/>
        <v>ФОТО</v>
      </c>
      <c r="M57" s="60" t="s">
        <v>2</v>
      </c>
      <c r="N57" s="51"/>
      <c r="O57" s="38"/>
    </row>
    <row r="58" spans="1:24" ht="39.950000000000003" customHeight="1" outlineLevel="2" x14ac:dyDescent="0.2">
      <c r="A58" s="201">
        <v>41</v>
      </c>
      <c r="B58" s="18" t="s">
        <v>553</v>
      </c>
      <c r="C58" s="158" t="s">
        <v>551</v>
      </c>
      <c r="D58" s="74"/>
      <c r="E58" s="74"/>
      <c r="F58" s="74"/>
      <c r="G58" s="74"/>
      <c r="H58" s="40">
        <v>290</v>
      </c>
      <c r="I58" s="40"/>
      <c r="J58" s="76"/>
      <c r="K58" s="40">
        <f>IF($H$15=3,H58*I58,IF($H$15=2,#REF!*I58,IF($H$15=1,#REF!*I58,IF($H$15=0,#REF!*I58,0))))</f>
        <v>0</v>
      </c>
      <c r="L58" s="75" t="str">
        <f t="shared" si="1"/>
        <v>ФОТО</v>
      </c>
      <c r="M58" s="60" t="s">
        <v>3</v>
      </c>
      <c r="N58" s="51"/>
      <c r="O58" s="38"/>
    </row>
    <row r="59" spans="1:24" ht="35.25" customHeight="1" outlineLevel="2" thickBot="1" x14ac:dyDescent="0.25">
      <c r="A59" s="95">
        <v>42</v>
      </c>
      <c r="B59" s="18" t="s">
        <v>278</v>
      </c>
      <c r="C59" s="52" t="s">
        <v>279</v>
      </c>
      <c r="D59" s="45"/>
      <c r="E59" s="45"/>
      <c r="F59" s="45"/>
      <c r="G59" s="45"/>
      <c r="H59" s="40">
        <v>1420</v>
      </c>
      <c r="I59" s="41"/>
      <c r="J59" s="65"/>
      <c r="K59" s="40">
        <f>IF($H$15=3,H59*I59,IF($H$15=2,#REF!*I59,IF($H$15=1,#REF!*I59,IF($H$15=0,#REF!*I59,0))))</f>
        <v>0</v>
      </c>
      <c r="L59" s="31" t="str">
        <f t="shared" si="1"/>
        <v>ФОТО</v>
      </c>
      <c r="M59" s="49" t="s">
        <v>280</v>
      </c>
      <c r="N59" s="45"/>
      <c r="O59" s="38"/>
      <c r="P59"/>
    </row>
    <row r="60" spans="1:24" ht="35.25" customHeight="1" outlineLevel="2" x14ac:dyDescent="0.2">
      <c r="A60" s="201">
        <v>43</v>
      </c>
      <c r="B60" s="18" t="s">
        <v>978</v>
      </c>
      <c r="C60" s="158" t="s">
        <v>977</v>
      </c>
      <c r="D60" s="183"/>
      <c r="E60" s="183"/>
      <c r="F60" s="183"/>
      <c r="G60" s="183"/>
      <c r="H60" s="40">
        <v>488</v>
      </c>
      <c r="I60" s="41"/>
      <c r="J60" s="184"/>
      <c r="K60" s="40">
        <f>IF($H$15=3,H60*I60,IF($H$15=2,#REF!*I60,IF($H$15=1,#REF!*I60,IF($H$15=0,#REF!*I60,0))))</f>
        <v>0</v>
      </c>
      <c r="L60" s="31" t="str">
        <f t="shared" si="1"/>
        <v>ФОТО</v>
      </c>
      <c r="M60" s="168" t="s">
        <v>979</v>
      </c>
      <c r="N60" s="45"/>
      <c r="O60" s="38"/>
      <c r="P60"/>
    </row>
    <row r="61" spans="1:24" ht="35.25" customHeight="1" outlineLevel="2" thickBot="1" x14ac:dyDescent="0.25">
      <c r="A61" s="95">
        <v>44</v>
      </c>
      <c r="B61" s="18" t="s">
        <v>990</v>
      </c>
      <c r="C61" s="158" t="s">
        <v>989</v>
      </c>
      <c r="D61" s="183"/>
      <c r="E61" s="183"/>
      <c r="F61" s="183"/>
      <c r="G61" s="183"/>
      <c r="H61" s="40">
        <v>710</v>
      </c>
      <c r="I61" s="41"/>
      <c r="J61" s="184"/>
      <c r="K61" s="40">
        <f>IF($H$15=3,H61*I61,IF($H$15=2,#REF!*I61,IF($H$15=1,#REF!*I61,IF($H$15=0,#REF!*I61,0))))</f>
        <v>0</v>
      </c>
      <c r="L61" s="31" t="str">
        <f t="shared" si="1"/>
        <v>ФОТО</v>
      </c>
      <c r="M61" s="168" t="s">
        <v>991</v>
      </c>
      <c r="N61" s="45"/>
      <c r="O61" s="38"/>
      <c r="P61"/>
    </row>
    <row r="62" spans="1:24" ht="35.25" customHeight="1" outlineLevel="2" x14ac:dyDescent="0.2">
      <c r="A62" s="201">
        <v>45</v>
      </c>
      <c r="B62" s="18" t="s">
        <v>982</v>
      </c>
      <c r="C62" s="158" t="s">
        <v>980</v>
      </c>
      <c r="D62" s="183"/>
      <c r="E62" s="183"/>
      <c r="F62" s="183"/>
      <c r="G62" s="183"/>
      <c r="H62" s="40">
        <v>2370</v>
      </c>
      <c r="I62" s="41"/>
      <c r="J62" s="184"/>
      <c r="K62" s="40">
        <f>IF($H$15=3,H62*I62,IF($H$15=2,#REF!*I62,IF($H$15=1,#REF!*I62,IF($H$15=0,#REF!*I62,0))))</f>
        <v>0</v>
      </c>
      <c r="L62" s="31" t="str">
        <f t="shared" si="1"/>
        <v>ФОТО</v>
      </c>
      <c r="M62" s="168" t="s">
        <v>981</v>
      </c>
      <c r="N62" s="45"/>
      <c r="O62" s="38"/>
      <c r="P62"/>
    </row>
    <row r="63" spans="1:24" ht="35.25" customHeight="1" outlineLevel="2" thickBot="1" x14ac:dyDescent="0.25">
      <c r="A63" s="95">
        <v>46</v>
      </c>
      <c r="B63" s="18" t="s">
        <v>985</v>
      </c>
      <c r="C63" s="158" t="s">
        <v>983</v>
      </c>
      <c r="D63" s="183"/>
      <c r="E63" s="183"/>
      <c r="F63" s="183"/>
      <c r="G63" s="183"/>
      <c r="H63" s="40">
        <v>4200</v>
      </c>
      <c r="I63" s="41"/>
      <c r="J63" s="184"/>
      <c r="K63" s="40">
        <f>IF($H$15=3,H63*I63,IF($H$15=2,#REF!*I63,IF($H$15=1,#REF!*I63,IF($H$15=0,#REF!*I63,0))))</f>
        <v>0</v>
      </c>
      <c r="L63" s="31" t="str">
        <f t="shared" si="1"/>
        <v>ФОТО</v>
      </c>
      <c r="M63" s="168" t="s">
        <v>984</v>
      </c>
      <c r="N63" s="45"/>
      <c r="O63" s="38"/>
      <c r="P63"/>
    </row>
    <row r="64" spans="1:24" ht="35.25" customHeight="1" outlineLevel="2" x14ac:dyDescent="0.2">
      <c r="A64" s="201">
        <v>47</v>
      </c>
      <c r="B64" s="18" t="s">
        <v>987</v>
      </c>
      <c r="C64" s="158" t="s">
        <v>986</v>
      </c>
      <c r="D64" s="183"/>
      <c r="E64" s="183"/>
      <c r="F64" s="183"/>
      <c r="G64" s="183"/>
      <c r="H64" s="40">
        <v>4700</v>
      </c>
      <c r="I64" s="41"/>
      <c r="J64" s="184"/>
      <c r="K64" s="40">
        <f>IF($H$15=3,H64*I64,IF($H$15=2,#REF!*I64,IF($H$15=1,#REF!*I64,IF($H$15=0,#REF!*I64,0))))</f>
        <v>0</v>
      </c>
      <c r="L64" s="31" t="str">
        <f t="shared" si="1"/>
        <v>ФОТО</v>
      </c>
      <c r="M64" s="168" t="s">
        <v>988</v>
      </c>
      <c r="N64" s="45"/>
      <c r="O64" s="38"/>
      <c r="P64"/>
    </row>
    <row r="65" spans="1:16" ht="39.950000000000003" customHeight="1" outlineLevel="2" thickBot="1" x14ac:dyDescent="0.25">
      <c r="A65" s="95">
        <v>48</v>
      </c>
      <c r="B65" s="18" t="s">
        <v>161</v>
      </c>
      <c r="C65" s="158" t="s">
        <v>160</v>
      </c>
      <c r="D65" s="74"/>
      <c r="E65" s="74"/>
      <c r="F65" s="74"/>
      <c r="G65" s="74"/>
      <c r="H65" s="154">
        <v>4480</v>
      </c>
      <c r="I65" s="154"/>
      <c r="J65" s="202"/>
      <c r="K65" s="154">
        <v>0</v>
      </c>
      <c r="L65" s="75" t="str">
        <f>HYPERLINK(M65,"ФОТО")</f>
        <v>ФОТО</v>
      </c>
      <c r="M65" s="60" t="s">
        <v>409</v>
      </c>
      <c r="N65" s="51"/>
      <c r="O65" s="38"/>
    </row>
    <row r="66" spans="1:16" ht="39.950000000000003" customHeight="1" outlineLevel="2" x14ac:dyDescent="0.2">
      <c r="A66" s="201">
        <v>49</v>
      </c>
      <c r="B66" s="18" t="s">
        <v>164</v>
      </c>
      <c r="C66" s="158" t="s">
        <v>163</v>
      </c>
      <c r="D66" s="74"/>
      <c r="E66" s="74"/>
      <c r="F66" s="74"/>
      <c r="G66" s="74"/>
      <c r="H66" s="154">
        <v>5280</v>
      </c>
      <c r="I66" s="154"/>
      <c r="J66" s="202"/>
      <c r="K66" s="154">
        <v>0</v>
      </c>
      <c r="L66" s="75" t="str">
        <f>HYPERLINK(M66,"ФОТО")</f>
        <v>ФОТО</v>
      </c>
      <c r="M66" s="60" t="s">
        <v>162</v>
      </c>
      <c r="N66" s="51"/>
      <c r="O66" s="38"/>
    </row>
    <row r="67" spans="1:16" ht="39.950000000000003" customHeight="1" outlineLevel="2" thickBot="1" x14ac:dyDescent="0.25">
      <c r="A67" s="95">
        <v>50</v>
      </c>
      <c r="B67" s="18" t="s">
        <v>960</v>
      </c>
      <c r="C67" s="158" t="s">
        <v>959</v>
      </c>
      <c r="D67" s="74"/>
      <c r="E67" s="74"/>
      <c r="F67" s="74"/>
      <c r="G67" s="74"/>
      <c r="H67" s="154">
        <v>4990</v>
      </c>
      <c r="I67" s="154"/>
      <c r="J67" s="202"/>
      <c r="K67" s="154">
        <v>0</v>
      </c>
      <c r="L67" s="75" t="str">
        <f>HYPERLINK(M67,"ФОТО")</f>
        <v>ФОТО</v>
      </c>
      <c r="M67" s="60" t="s">
        <v>962</v>
      </c>
      <c r="N67" s="51"/>
      <c r="O67" s="38"/>
    </row>
    <row r="68" spans="1:16" ht="35.25" customHeight="1" outlineLevel="2" x14ac:dyDescent="0.2">
      <c r="A68" s="201">
        <v>51</v>
      </c>
      <c r="B68" s="18" t="s">
        <v>49</v>
      </c>
      <c r="C68" s="158" t="s">
        <v>48</v>
      </c>
      <c r="D68" s="183"/>
      <c r="E68" s="183"/>
      <c r="F68" s="183"/>
      <c r="G68" s="183"/>
      <c r="H68" s="40">
        <v>4800</v>
      </c>
      <c r="I68" s="41"/>
      <c r="J68" s="184"/>
      <c r="K68" s="40">
        <f>IF($H$15=3,H68*I68,IF($H$15=2,#REF!*I68,IF($H$15=1,#REF!*I68,IF($H$15=0,#REF!*I68,0))))</f>
        <v>0</v>
      </c>
      <c r="L68" s="75" t="str">
        <f t="shared" si="1"/>
        <v>ФОТО</v>
      </c>
      <c r="M68" s="168" t="s">
        <v>55</v>
      </c>
      <c r="N68" s="45"/>
      <c r="O68" s="38"/>
      <c r="P68"/>
    </row>
    <row r="69" spans="1:16" ht="35.25" customHeight="1" outlineLevel="2" thickBot="1" x14ac:dyDescent="0.25">
      <c r="A69" s="95">
        <v>52</v>
      </c>
      <c r="B69" s="18" t="s">
        <v>964</v>
      </c>
      <c r="C69" s="158" t="s">
        <v>961</v>
      </c>
      <c r="D69" s="183"/>
      <c r="E69" s="183"/>
      <c r="F69" s="183"/>
      <c r="G69" s="183"/>
      <c r="H69" s="40">
        <v>5570</v>
      </c>
      <c r="I69" s="41"/>
      <c r="J69" s="184"/>
      <c r="K69" s="40">
        <f>IF($H$15=3,H69*I69,IF($H$15=2,#REF!*I69,IF($H$15=1,#REF!*I69,IF($H$15=0,#REF!*I69,0))))</f>
        <v>0</v>
      </c>
      <c r="L69" s="75" t="str">
        <f t="shared" si="1"/>
        <v>ФОТО</v>
      </c>
      <c r="M69" s="168" t="s">
        <v>963</v>
      </c>
      <c r="N69" s="45"/>
      <c r="O69" s="38"/>
      <c r="P69"/>
    </row>
    <row r="70" spans="1:16" ht="35.25" customHeight="1" outlineLevel="2" x14ac:dyDescent="0.2">
      <c r="A70" s="201">
        <v>53</v>
      </c>
      <c r="B70" s="18" t="s">
        <v>31</v>
      </c>
      <c r="C70" s="158" t="s">
        <v>33</v>
      </c>
      <c r="D70" s="183"/>
      <c r="E70" s="183"/>
      <c r="F70" s="183"/>
      <c r="G70" s="183"/>
      <c r="H70" s="40">
        <v>5600</v>
      </c>
      <c r="I70" s="41"/>
      <c r="J70" s="184"/>
      <c r="K70" s="40">
        <f>IF($H$15=3,H70*I70,IF($H$15=2,#REF!*I70,IF($H$15=1,#REF!*I70,IF($H$15=0,#REF!*I70,0))))</f>
        <v>0</v>
      </c>
      <c r="L70" s="75" t="str">
        <f t="shared" si="1"/>
        <v>ФОТО</v>
      </c>
      <c r="M70" s="168" t="s">
        <v>29</v>
      </c>
      <c r="N70" s="45"/>
      <c r="O70" s="38"/>
      <c r="P70"/>
    </row>
    <row r="71" spans="1:16" ht="35.25" customHeight="1" outlineLevel="2" thickBot="1" x14ac:dyDescent="0.25">
      <c r="A71" s="95">
        <v>54</v>
      </c>
      <c r="B71" s="18" t="s">
        <v>30</v>
      </c>
      <c r="C71" s="158" t="s">
        <v>32</v>
      </c>
      <c r="D71" s="183"/>
      <c r="E71" s="183"/>
      <c r="F71" s="183"/>
      <c r="G71" s="183"/>
      <c r="H71" s="40">
        <v>5920</v>
      </c>
      <c r="I71" s="41"/>
      <c r="J71" s="184"/>
      <c r="K71" s="40">
        <f>IF($H$15=3,H71*I71,IF($H$15=2,#REF!*I71,IF($H$15=1,#REF!*I71,IF($H$15=0,#REF!*I71,0))))</f>
        <v>0</v>
      </c>
      <c r="L71" s="75" t="str">
        <f t="shared" si="1"/>
        <v>ФОТО</v>
      </c>
      <c r="M71" s="168" t="s">
        <v>28</v>
      </c>
      <c r="N71" s="45"/>
      <c r="O71" s="38"/>
      <c r="P71"/>
    </row>
    <row r="72" spans="1:16" ht="35.25" customHeight="1" outlineLevel="2" x14ac:dyDescent="0.2">
      <c r="A72" s="201">
        <v>55</v>
      </c>
      <c r="B72" s="18" t="s">
        <v>281</v>
      </c>
      <c r="C72" s="52" t="s">
        <v>282</v>
      </c>
      <c r="D72" s="45"/>
      <c r="E72" s="45"/>
      <c r="F72" s="45"/>
      <c r="G72" s="45"/>
      <c r="H72" s="40">
        <v>5730</v>
      </c>
      <c r="I72" s="41"/>
      <c r="J72" s="65"/>
      <c r="K72" s="40">
        <f>IF($H$15=3,H72*I72,IF($H$15=2,#REF!*I72,IF($H$15=1,#REF!*I72,IF($H$15=0,#REF!*I72,0))))</f>
        <v>0</v>
      </c>
      <c r="L72" s="31" t="str">
        <f t="shared" si="1"/>
        <v>ФОТО</v>
      </c>
      <c r="M72" s="49" t="s">
        <v>283</v>
      </c>
      <c r="N72" s="45"/>
      <c r="O72" s="38"/>
      <c r="P72"/>
    </row>
    <row r="73" spans="1:16" ht="39.950000000000003" customHeight="1" outlineLevel="2" thickBot="1" x14ac:dyDescent="0.25">
      <c r="A73" s="95">
        <v>56</v>
      </c>
      <c r="B73" s="63" t="s">
        <v>184</v>
      </c>
      <c r="C73" s="37" t="s">
        <v>183</v>
      </c>
      <c r="D73" s="63"/>
      <c r="E73" s="63"/>
      <c r="F73" s="63"/>
      <c r="G73" s="63"/>
      <c r="H73" s="40">
        <v>7200</v>
      </c>
      <c r="I73" s="40"/>
      <c r="J73" s="40"/>
      <c r="K73" s="40">
        <f>IF($H$15=3,H73*I73,IF($H$15=2,#REF!*I73,IF($H$15=1,#REF!*I73,IF($H$15=0,#REF!*I73,0))))</f>
        <v>0</v>
      </c>
      <c r="L73" s="31" t="str">
        <f t="shared" si="1"/>
        <v>ФОТО</v>
      </c>
      <c r="M73" s="32" t="s">
        <v>409</v>
      </c>
      <c r="N73" s="51"/>
      <c r="O73" s="38"/>
    </row>
    <row r="74" spans="1:16" ht="39.950000000000003" customHeight="1" outlineLevel="2" x14ac:dyDescent="0.2">
      <c r="A74" s="201">
        <v>57</v>
      </c>
      <c r="B74" s="63" t="s">
        <v>966</v>
      </c>
      <c r="C74" s="148" t="s">
        <v>965</v>
      </c>
      <c r="D74" s="63"/>
      <c r="E74" s="63"/>
      <c r="F74" s="63"/>
      <c r="G74" s="63"/>
      <c r="H74" s="40">
        <v>5300</v>
      </c>
      <c r="I74" s="40"/>
      <c r="J74" s="40"/>
      <c r="K74" s="40">
        <f>IF($H$15=3,H74*I74,IF($H$15=2,#REF!*I74,IF($H$15=1,#REF!*I74,IF($H$15=0,#REF!*I74,0))))</f>
        <v>0</v>
      </c>
      <c r="L74" s="31" t="str">
        <f t="shared" si="1"/>
        <v>ФОТО</v>
      </c>
      <c r="M74" s="32" t="s">
        <v>967</v>
      </c>
      <c r="N74" s="51"/>
      <c r="O74" s="38"/>
    </row>
    <row r="75" spans="1:16" ht="39.950000000000003" customHeight="1" outlineLevel="2" thickBot="1" x14ac:dyDescent="0.25">
      <c r="A75" s="95">
        <v>58</v>
      </c>
      <c r="B75" s="18" t="s">
        <v>353</v>
      </c>
      <c r="C75" s="52" t="s">
        <v>0</v>
      </c>
      <c r="D75" s="45"/>
      <c r="E75" s="45"/>
      <c r="F75" s="45"/>
      <c r="G75" s="45"/>
      <c r="H75" s="40">
        <v>5680</v>
      </c>
      <c r="I75" s="41"/>
      <c r="J75" s="65"/>
      <c r="K75" s="40">
        <f>IF($H$15=3,H75*I75,IF($H$15=2,#REF!*I75,IF($H$15=1,#REF!*I75,IF($H$15=0,#REF!*I75,0))))</f>
        <v>0</v>
      </c>
      <c r="L75" s="31" t="str">
        <f t="shared" si="1"/>
        <v>ФОТО</v>
      </c>
      <c r="M75" s="49" t="s">
        <v>1</v>
      </c>
      <c r="N75" s="45"/>
      <c r="O75" s="38"/>
    </row>
    <row r="76" spans="1:16" ht="39.950000000000003" customHeight="1" outlineLevel="2" x14ac:dyDescent="0.2">
      <c r="A76" s="201">
        <v>59</v>
      </c>
      <c r="B76" s="87" t="s">
        <v>969</v>
      </c>
      <c r="C76" s="88" t="s">
        <v>968</v>
      </c>
      <c r="D76" s="89"/>
      <c r="E76" s="89"/>
      <c r="F76" s="89"/>
      <c r="G76" s="89"/>
      <c r="H76" s="90">
        <v>5420</v>
      </c>
      <c r="I76" s="91"/>
      <c r="J76" s="92"/>
      <c r="K76" s="40">
        <f>IF($H$15=3,H76*I76,IF($H$15=2,#REF!*I76,IF($H$15=1,#REF!*I76,IF($H$15=0,#REF!*I76,0))))</f>
        <v>0</v>
      </c>
      <c r="L76" s="31" t="str">
        <f t="shared" si="1"/>
        <v>ФОТО</v>
      </c>
      <c r="M76" s="94" t="s">
        <v>972</v>
      </c>
      <c r="N76" s="89"/>
      <c r="O76" s="38"/>
    </row>
    <row r="77" spans="1:16" ht="39.950000000000003" customHeight="1" outlineLevel="2" thickBot="1" x14ac:dyDescent="0.25">
      <c r="A77" s="95">
        <v>60</v>
      </c>
      <c r="B77" s="87" t="s">
        <v>971</v>
      </c>
      <c r="C77" s="88" t="s">
        <v>970</v>
      </c>
      <c r="D77" s="89"/>
      <c r="E77" s="89"/>
      <c r="F77" s="89"/>
      <c r="G77" s="89"/>
      <c r="H77" s="90">
        <v>5990</v>
      </c>
      <c r="I77" s="91"/>
      <c r="J77" s="92"/>
      <c r="K77" s="40">
        <f>IF($H$15=3,H77*I77,IF($H$15=2,#REF!*I77,IF($H$15=1,#REF!*I77,IF($H$15=0,#REF!*I77,0))))</f>
        <v>0</v>
      </c>
      <c r="L77" s="31" t="str">
        <f t="shared" si="1"/>
        <v>ФОТО</v>
      </c>
      <c r="M77" s="94" t="s">
        <v>973</v>
      </c>
      <c r="N77" s="89"/>
      <c r="O77" s="38"/>
    </row>
    <row r="78" spans="1:16" ht="39.950000000000003" customHeight="1" outlineLevel="2" x14ac:dyDescent="0.2">
      <c r="A78" s="201">
        <v>61</v>
      </c>
      <c r="B78" s="87" t="s">
        <v>976</v>
      </c>
      <c r="C78" s="88" t="s">
        <v>974</v>
      </c>
      <c r="D78" s="89"/>
      <c r="E78" s="89"/>
      <c r="F78" s="89"/>
      <c r="G78" s="89"/>
      <c r="H78" s="90">
        <v>7350</v>
      </c>
      <c r="I78" s="91"/>
      <c r="J78" s="92"/>
      <c r="K78" s="40">
        <f>IF($H$15=3,H78*I78,IF($H$15=2,#REF!*I78,IF($H$15=1,#REF!*I78,IF($H$15=0,#REF!*I78,0))))</f>
        <v>0</v>
      </c>
      <c r="L78" s="31" t="str">
        <f t="shared" si="1"/>
        <v>ФОТО</v>
      </c>
      <c r="M78" s="94" t="s">
        <v>975</v>
      </c>
      <c r="N78" s="89"/>
      <c r="O78" s="38"/>
    </row>
    <row r="79" spans="1:16" ht="39.950000000000003" customHeight="1" outlineLevel="2" thickBot="1" x14ac:dyDescent="0.25">
      <c r="A79" s="95">
        <v>62</v>
      </c>
      <c r="B79" s="87" t="s">
        <v>250</v>
      </c>
      <c r="C79" s="88" t="s">
        <v>251</v>
      </c>
      <c r="D79" s="89"/>
      <c r="E79" s="89"/>
      <c r="F79" s="89"/>
      <c r="G79" s="89"/>
      <c r="H79" s="90">
        <v>4880</v>
      </c>
      <c r="I79" s="91"/>
      <c r="J79" s="92"/>
      <c r="K79" s="90">
        <f>IF($H$15=3,H79*I79,IF($H$15=2,#REF!*I79,IF($H$15=1,#REF!*I79,IF($H$15=0,#REF!*I79,0))))</f>
        <v>0</v>
      </c>
      <c r="L79" s="93" t="str">
        <f t="shared" ref="L79:L101" si="2">HYPERLINK(M79,"ФОТО")</f>
        <v>ФОТО</v>
      </c>
      <c r="M79" s="94" t="s">
        <v>252</v>
      </c>
      <c r="N79" s="89"/>
      <c r="O79" s="38"/>
    </row>
    <row r="80" spans="1:16" ht="39.950000000000003" customHeight="1" outlineLevel="2" x14ac:dyDescent="0.2">
      <c r="A80" s="201">
        <v>63</v>
      </c>
      <c r="B80" s="18" t="s">
        <v>253</v>
      </c>
      <c r="C80" s="52" t="s">
        <v>254</v>
      </c>
      <c r="D80" s="45"/>
      <c r="E80" s="45"/>
      <c r="F80" s="45"/>
      <c r="G80" s="45"/>
      <c r="H80" s="40">
        <v>6020</v>
      </c>
      <c r="I80" s="41"/>
      <c r="J80" s="65"/>
      <c r="K80" s="40">
        <f>IF($H$15=3,H80*I80,IF($H$15=2,#REF!*I80,IF($H$15=1,#REF!*I80,IF($H$15=0,#REF!*I80,0))))</f>
        <v>0</v>
      </c>
      <c r="L80" s="31" t="str">
        <f t="shared" si="2"/>
        <v>ФОТО</v>
      </c>
      <c r="M80" s="49" t="s">
        <v>255</v>
      </c>
      <c r="N80" s="45"/>
      <c r="O80" s="38"/>
    </row>
    <row r="81" spans="1:24" ht="39.950000000000003" customHeight="1" outlineLevel="2" thickBot="1" x14ac:dyDescent="0.25">
      <c r="A81" s="95">
        <v>64</v>
      </c>
      <c r="B81" s="18" t="s">
        <v>256</v>
      </c>
      <c r="C81" s="52" t="s">
        <v>257</v>
      </c>
      <c r="D81" s="45"/>
      <c r="E81" s="45"/>
      <c r="F81" s="45"/>
      <c r="G81" s="45"/>
      <c r="H81" s="40">
        <v>7150</v>
      </c>
      <c r="I81" s="41"/>
      <c r="J81" s="65"/>
      <c r="K81" s="40">
        <f>IF($H$15=3,H81*I81,IF($H$15=2,#REF!*I81,IF($H$15=1,#REF!*I81,IF($H$15=0,#REF!*I81,0))))</f>
        <v>0</v>
      </c>
      <c r="L81" s="31" t="str">
        <f t="shared" si="2"/>
        <v>ФОТО</v>
      </c>
      <c r="M81" s="49" t="s">
        <v>258</v>
      </c>
      <c r="N81" s="45"/>
      <c r="O81" s="38"/>
    </row>
    <row r="82" spans="1:24" ht="39.950000000000003" customHeight="1" outlineLevel="2" x14ac:dyDescent="0.2">
      <c r="A82" s="201">
        <v>65</v>
      </c>
      <c r="B82" s="18" t="s">
        <v>259</v>
      </c>
      <c r="C82" s="52" t="s">
        <v>260</v>
      </c>
      <c r="D82" s="45"/>
      <c r="E82" s="45"/>
      <c r="F82" s="45"/>
      <c r="G82" s="45"/>
      <c r="H82" s="40">
        <v>8290</v>
      </c>
      <c r="I82" s="41"/>
      <c r="J82" s="65"/>
      <c r="K82" s="40">
        <f>IF($H$15=3,H82*I82,IF($H$15=2,#REF!*I82,IF($H$15=1,#REF!*I82,IF($H$15=0,#REF!*I82,0))))</f>
        <v>0</v>
      </c>
      <c r="L82" s="31" t="str">
        <f t="shared" si="2"/>
        <v>ФОТО</v>
      </c>
      <c r="M82" s="49" t="s">
        <v>268</v>
      </c>
      <c r="N82" s="45"/>
      <c r="O82" s="38"/>
    </row>
    <row r="83" spans="1:24" ht="39.950000000000003" customHeight="1" outlineLevel="2" thickBot="1" x14ac:dyDescent="0.25">
      <c r="A83" s="95">
        <v>66</v>
      </c>
      <c r="B83" s="18" t="s">
        <v>269</v>
      </c>
      <c r="C83" s="52" t="s">
        <v>270</v>
      </c>
      <c r="D83" s="45"/>
      <c r="E83" s="45"/>
      <c r="F83" s="45"/>
      <c r="G83" s="45"/>
      <c r="H83" s="40">
        <v>490</v>
      </c>
      <c r="I83" s="41"/>
      <c r="J83" s="65"/>
      <c r="K83" s="40">
        <f>IF($H$15=3,H83*I83,IF($H$15=2,#REF!*I83,IF($H$15=1,#REF!*I83,IF($H$15=0,#REF!*I83,0))))</f>
        <v>0</v>
      </c>
      <c r="L83" s="31" t="str">
        <f t="shared" si="2"/>
        <v>ФОТО</v>
      </c>
      <c r="M83" s="49" t="s">
        <v>271</v>
      </c>
      <c r="N83" s="45"/>
      <c r="O83" s="38"/>
    </row>
    <row r="84" spans="1:24" ht="39.950000000000003" customHeight="1" outlineLevel="2" x14ac:dyDescent="0.2">
      <c r="A84" s="201">
        <v>67</v>
      </c>
      <c r="B84" s="18" t="s">
        <v>272</v>
      </c>
      <c r="C84" s="52" t="s">
        <v>273</v>
      </c>
      <c r="D84" s="45"/>
      <c r="E84" s="45"/>
      <c r="F84" s="45"/>
      <c r="G84" s="45"/>
      <c r="H84" s="40">
        <v>490</v>
      </c>
      <c r="I84" s="41"/>
      <c r="J84" s="65"/>
      <c r="K84" s="40">
        <f>IF($H$15=3,H84*I84,IF($H$15=2,#REF!*I84,IF($H$15=1,#REF!*I84,IF($H$15=0,#REF!*I84,0))))</f>
        <v>0</v>
      </c>
      <c r="L84" s="31" t="str">
        <f t="shared" si="2"/>
        <v>ФОТО</v>
      </c>
      <c r="M84" s="49" t="s">
        <v>274</v>
      </c>
      <c r="N84" s="45"/>
      <c r="O84" s="38"/>
    </row>
    <row r="85" spans="1:24" ht="39.950000000000003" customHeight="1" outlineLevel="2" thickBot="1" x14ac:dyDescent="0.25">
      <c r="A85" s="95">
        <v>68</v>
      </c>
      <c r="B85" s="18"/>
      <c r="C85" s="52" t="s">
        <v>572</v>
      </c>
      <c r="D85" s="45"/>
      <c r="E85" s="45"/>
      <c r="F85" s="45"/>
      <c r="G85" s="45"/>
      <c r="H85" s="40">
        <v>10900</v>
      </c>
      <c r="I85" s="41"/>
      <c r="J85" s="65"/>
      <c r="K85" s="40">
        <f>IF($H$15=3,H85*I85,IF($H$15=2,#REF!*I85,IF($H$15=1,#REF!*I85,IF($H$15=0,#REF!*I85,0))))</f>
        <v>0</v>
      </c>
      <c r="L85" s="31" t="str">
        <f>HYPERLINK(M85,"ФОТО")</f>
        <v>ФОТО</v>
      </c>
      <c r="M85" s="49" t="s">
        <v>576</v>
      </c>
      <c r="N85" s="45"/>
      <c r="O85" s="38"/>
    </row>
    <row r="86" spans="1:24" ht="39.950000000000003" customHeight="1" outlineLevel="2" x14ac:dyDescent="0.2">
      <c r="A86" s="201">
        <v>69</v>
      </c>
      <c r="B86" s="18"/>
      <c r="C86" s="52" t="s">
        <v>573</v>
      </c>
      <c r="D86" s="45"/>
      <c r="E86" s="45"/>
      <c r="F86" s="45"/>
      <c r="G86" s="45"/>
      <c r="H86" s="40">
        <v>13850</v>
      </c>
      <c r="I86" s="41"/>
      <c r="J86" s="65"/>
      <c r="K86" s="40">
        <f>IF($H$15=3,H86*I86,IF($H$15=2,#REF!*I86,IF($H$15=1,#REF!*I86,IF($H$15=0,#REF!*I86,0))))</f>
        <v>0</v>
      </c>
      <c r="L86" s="31" t="str">
        <f>HYPERLINK(M86,"ФОТО")</f>
        <v>ФОТО</v>
      </c>
      <c r="M86" s="49" t="s">
        <v>577</v>
      </c>
      <c r="N86" s="45"/>
      <c r="O86" s="38"/>
    </row>
    <row r="87" spans="1:24" ht="39.950000000000003" customHeight="1" outlineLevel="2" thickBot="1" x14ac:dyDescent="0.25">
      <c r="A87" s="95">
        <v>70</v>
      </c>
      <c r="B87" s="18"/>
      <c r="C87" s="52" t="s">
        <v>575</v>
      </c>
      <c r="D87" s="45"/>
      <c r="E87" s="45"/>
      <c r="F87" s="45"/>
      <c r="G87" s="45"/>
      <c r="H87" s="40">
        <v>16800</v>
      </c>
      <c r="I87" s="41"/>
      <c r="J87" s="65"/>
      <c r="K87" s="40">
        <f>IF($H$15=3,H87*I87,IF($H$15=2,#REF!*I87,IF($H$15=1,#REF!*I87,IF($H$15=0,#REF!*I87,0))))</f>
        <v>0</v>
      </c>
      <c r="L87" s="31" t="str">
        <f>HYPERLINK(M87,"ФОТО")</f>
        <v>ФОТО</v>
      </c>
      <c r="M87" s="49" t="s">
        <v>578</v>
      </c>
      <c r="N87" s="45"/>
      <c r="O87" s="38"/>
    </row>
    <row r="88" spans="1:24" ht="39.950000000000003" customHeight="1" outlineLevel="2" x14ac:dyDescent="0.2">
      <c r="A88" s="201">
        <v>71</v>
      </c>
      <c r="B88" s="18"/>
      <c r="C88" s="52" t="s">
        <v>574</v>
      </c>
      <c r="D88" s="45"/>
      <c r="E88" s="45"/>
      <c r="F88" s="45"/>
      <c r="G88" s="45"/>
      <c r="H88" s="40">
        <v>19750</v>
      </c>
      <c r="I88" s="41"/>
      <c r="J88" s="65"/>
      <c r="K88" s="40">
        <f>IF($H$15=3,H88*I88,IF($H$15=2,#REF!*I88,IF($H$15=1,#REF!*I88,IF($H$15=0,#REF!*I88,0))))</f>
        <v>0</v>
      </c>
      <c r="L88" s="31" t="str">
        <f>HYPERLINK(M88,"ФОТО")</f>
        <v>ФОТО</v>
      </c>
      <c r="M88" s="49" t="s">
        <v>579</v>
      </c>
      <c r="N88" s="45"/>
      <c r="O88" s="38"/>
    </row>
    <row r="89" spans="1:24" ht="39.950000000000003" customHeight="1" outlineLevel="2" thickBot="1" x14ac:dyDescent="0.25">
      <c r="A89" s="95">
        <v>72</v>
      </c>
      <c r="B89" s="18" t="s">
        <v>62</v>
      </c>
      <c r="C89" s="36" t="s">
        <v>356</v>
      </c>
      <c r="D89" s="45"/>
      <c r="E89" s="45"/>
      <c r="F89" s="45"/>
      <c r="G89" s="45"/>
      <c r="H89" s="40">
        <v>100</v>
      </c>
      <c r="I89" s="41"/>
      <c r="J89" s="65"/>
      <c r="K89" s="40">
        <f>IF($H$15=3,H89*I89,IF($H$15=2,#REF!*I89,IF($H$15=1,#REF!*I89,IF($H$15=0,#REF!*I89,0))))</f>
        <v>0</v>
      </c>
      <c r="L89" s="31" t="str">
        <f t="shared" si="2"/>
        <v>ФОТО</v>
      </c>
      <c r="M89" s="49" t="s">
        <v>369</v>
      </c>
      <c r="N89" s="45"/>
      <c r="O89" s="38"/>
    </row>
    <row r="90" spans="1:24" ht="39.950000000000003" customHeight="1" outlineLevel="2" x14ac:dyDescent="0.2">
      <c r="A90" s="201">
        <v>73</v>
      </c>
      <c r="B90" s="18" t="s">
        <v>61</v>
      </c>
      <c r="C90" s="52" t="s">
        <v>424</v>
      </c>
      <c r="D90" s="45"/>
      <c r="E90" s="45"/>
      <c r="F90" s="45"/>
      <c r="G90" s="45"/>
      <c r="H90" s="40">
        <v>170</v>
      </c>
      <c r="I90" s="41"/>
      <c r="J90" s="65"/>
      <c r="K90" s="40">
        <f>IF($H$15=3,H90*I90,IF($H$15=2,#REF!*I90,IF($H$15=1,#REF!*I90,IF($H$15=0,#REF!*I90,0))))</f>
        <v>0</v>
      </c>
      <c r="L90" s="31" t="str">
        <f t="shared" si="2"/>
        <v>ФОТО</v>
      </c>
      <c r="M90" s="49" t="s">
        <v>261</v>
      </c>
      <c r="N90" s="45"/>
      <c r="O90" s="38"/>
    </row>
    <row r="91" spans="1:24" ht="39.950000000000003" customHeight="1" outlineLevel="2" thickBot="1" x14ac:dyDescent="0.25">
      <c r="A91" s="95">
        <v>74</v>
      </c>
      <c r="B91" s="11" t="s">
        <v>367</v>
      </c>
      <c r="C91" s="148" t="s">
        <v>425</v>
      </c>
      <c r="D91" s="50"/>
      <c r="E91" s="50"/>
      <c r="F91" s="50"/>
      <c r="G91" s="50"/>
      <c r="H91" s="66">
        <v>140</v>
      </c>
      <c r="I91" s="70"/>
      <c r="J91" s="67"/>
      <c r="K91" s="40">
        <f>IF($H$15=3,H91*I91,IF($H$15=2,#REF!*I91,IF($H$15=1,#REF!*I91,IF($H$15=0,#REF!*I91,0))))</f>
        <v>0</v>
      </c>
      <c r="L91" s="31" t="str">
        <f t="shared" si="2"/>
        <v>ФОТО</v>
      </c>
      <c r="M91" s="56" t="s">
        <v>588</v>
      </c>
      <c r="N91" s="50"/>
      <c r="O91" s="38"/>
    </row>
    <row r="92" spans="1:24" ht="39.950000000000003" customHeight="1" outlineLevel="2" x14ac:dyDescent="0.2">
      <c r="A92" s="201">
        <v>75</v>
      </c>
      <c r="B92" s="124" t="s">
        <v>586</v>
      </c>
      <c r="C92" s="52" t="s">
        <v>584</v>
      </c>
      <c r="D92" s="80"/>
      <c r="E92" s="80"/>
      <c r="F92" s="80"/>
      <c r="G92" s="80"/>
      <c r="H92" s="127">
        <v>140</v>
      </c>
      <c r="I92" s="204"/>
      <c r="J92" s="205"/>
      <c r="K92" s="40">
        <f>IF($H$15=3,H92*I92,IF($H$15=2,#REF!*I92,IF($H$15=1,#REF!*I92,IF($H$15=0,#REF!*I92,0))))</f>
        <v>0</v>
      </c>
      <c r="L92" s="31" t="str">
        <f t="shared" si="2"/>
        <v>ФОТО</v>
      </c>
      <c r="M92" s="144" t="s">
        <v>588</v>
      </c>
      <c r="N92" s="50"/>
      <c r="O92" s="38"/>
    </row>
    <row r="93" spans="1:24" ht="39.950000000000003" customHeight="1" outlineLevel="2" thickBot="1" x14ac:dyDescent="0.25">
      <c r="A93" s="95">
        <v>76</v>
      </c>
      <c r="B93" s="124" t="s">
        <v>587</v>
      </c>
      <c r="C93" s="52" t="s">
        <v>585</v>
      </c>
      <c r="D93" s="80"/>
      <c r="E93" s="80"/>
      <c r="F93" s="80"/>
      <c r="G93" s="80"/>
      <c r="H93" s="127">
        <v>160</v>
      </c>
      <c r="I93" s="204"/>
      <c r="J93" s="205"/>
      <c r="K93" s="40">
        <f>IF($H$15=3,H93*I93,IF($H$15=2,#REF!*I93,IF($H$15=1,#REF!*I93,IF($H$15=0,#REF!*I93,0))))</f>
        <v>0</v>
      </c>
      <c r="L93" s="31" t="str">
        <f t="shared" si="2"/>
        <v>ФОТО</v>
      </c>
      <c r="M93" s="144" t="s">
        <v>589</v>
      </c>
      <c r="N93" s="50"/>
      <c r="O93" s="38"/>
    </row>
    <row r="94" spans="1:24" ht="42.75" customHeight="1" outlineLevel="2" x14ac:dyDescent="0.2">
      <c r="A94" s="201">
        <v>77</v>
      </c>
      <c r="B94" s="96" t="s">
        <v>165</v>
      </c>
      <c r="C94" s="116" t="s">
        <v>166</v>
      </c>
      <c r="D94" s="97"/>
      <c r="E94" s="97"/>
      <c r="F94" s="97"/>
      <c r="G94" s="97"/>
      <c r="H94" s="159">
        <v>2560</v>
      </c>
      <c r="I94" s="97"/>
      <c r="J94" s="97"/>
      <c r="K94" s="159">
        <f>IF($H$14=3,H94*I94,IF($H$14=2,#REF!*I94,IF($H$14=1,#REF!*I94,IF($H$14=0,#REF!*I94,0))))</f>
        <v>0</v>
      </c>
      <c r="L94" s="99" t="s">
        <v>167</v>
      </c>
      <c r="M94" s="160" t="s">
        <v>149</v>
      </c>
      <c r="N94" s="45"/>
      <c r="O94" s="38"/>
      <c r="P94" s="15"/>
      <c r="Q94" s="15"/>
      <c r="R94" s="15"/>
      <c r="S94" s="15"/>
      <c r="T94" s="15"/>
      <c r="U94" s="15"/>
      <c r="V94" s="15"/>
      <c r="W94" s="15"/>
      <c r="X94" s="15"/>
    </row>
    <row r="95" spans="1:24" ht="42.75" customHeight="1" outlineLevel="2" thickBot="1" x14ac:dyDescent="0.25">
      <c r="A95" s="95">
        <v>78</v>
      </c>
      <c r="B95" s="18" t="s">
        <v>992</v>
      </c>
      <c r="C95" s="52" t="s">
        <v>993</v>
      </c>
      <c r="D95" s="33"/>
      <c r="E95" s="33"/>
      <c r="F95" s="33"/>
      <c r="G95" s="33"/>
      <c r="H95" s="40">
        <v>270</v>
      </c>
      <c r="I95" s="40"/>
      <c r="J95" s="40"/>
      <c r="K95" s="40">
        <f>IF($H$15=3,H95*I95,IF($H$15=2,#REF!*I95,IF($H$15=1,#REF!*I95,IF($H$15=0,#REF!*I95,0))))</f>
        <v>0</v>
      </c>
      <c r="L95" s="31" t="str">
        <f t="shared" ref="L95" si="3">HYPERLINK(M95,"ФОТО")</f>
        <v>ФОТО</v>
      </c>
      <c r="M95" s="49" t="s">
        <v>994</v>
      </c>
      <c r="N95" s="51"/>
      <c r="O95" s="38"/>
      <c r="P95" s="15"/>
      <c r="Q95" s="15"/>
      <c r="R95" s="15"/>
      <c r="S95" s="15"/>
      <c r="T95" s="15"/>
      <c r="U95" s="15"/>
      <c r="V95" s="15"/>
      <c r="W95" s="15"/>
      <c r="X95" s="15"/>
    </row>
    <row r="96" spans="1:24" ht="42.75" customHeight="1" outlineLevel="2" x14ac:dyDescent="0.2">
      <c r="A96" s="201">
        <v>79</v>
      </c>
      <c r="B96" s="18" t="s">
        <v>143</v>
      </c>
      <c r="C96" s="52" t="s">
        <v>129</v>
      </c>
      <c r="D96" s="33"/>
      <c r="E96" s="33"/>
      <c r="F96" s="33"/>
      <c r="G96" s="33"/>
      <c r="H96" s="40">
        <v>270</v>
      </c>
      <c r="I96" s="40"/>
      <c r="J96" s="40"/>
      <c r="K96" s="40">
        <f>IF($H$15=3,H96*I96,IF($H$15=2,#REF!*I96,IF($H$15=1,#REF!*I96,IF($H$15=0,#REF!*I96,0))))</f>
        <v>0</v>
      </c>
      <c r="L96" s="31" t="str">
        <f t="shared" si="2"/>
        <v>ФОТО</v>
      </c>
      <c r="M96" s="49" t="s">
        <v>150</v>
      </c>
      <c r="N96" s="51"/>
      <c r="O96" s="38"/>
      <c r="P96" s="15"/>
      <c r="Q96" s="15"/>
      <c r="R96" s="15"/>
      <c r="S96" s="15"/>
      <c r="T96" s="15"/>
      <c r="U96" s="15"/>
      <c r="V96" s="15"/>
      <c r="W96" s="15"/>
      <c r="X96" s="15"/>
    </row>
    <row r="97" spans="1:15" ht="42.75" customHeight="1" outlineLevel="2" thickBot="1" x14ac:dyDescent="0.25">
      <c r="A97" s="95">
        <v>80</v>
      </c>
      <c r="B97" s="18" t="s">
        <v>346</v>
      </c>
      <c r="C97" s="52" t="s">
        <v>147</v>
      </c>
      <c r="D97" s="45"/>
      <c r="E97" s="45"/>
      <c r="F97" s="45"/>
      <c r="G97" s="45"/>
      <c r="H97" s="40">
        <v>270</v>
      </c>
      <c r="I97" s="41"/>
      <c r="J97" s="65"/>
      <c r="K97" s="40">
        <f>IF($H$15=3,H97*I97,IF($H$15=2,#REF!*I97,IF($H$15=1,#REF!*I97,IF($H$15=0,#REF!*I97,0))))</f>
        <v>0</v>
      </c>
      <c r="L97" s="31" t="str">
        <f>HYPERLINK(M97,"ФОТО")</f>
        <v>ФОТО</v>
      </c>
      <c r="M97" s="49" t="s">
        <v>148</v>
      </c>
      <c r="N97" s="45"/>
      <c r="O97" s="38"/>
    </row>
    <row r="98" spans="1:15" ht="42.75" customHeight="1" outlineLevel="2" x14ac:dyDescent="0.2">
      <c r="A98" s="201">
        <v>81</v>
      </c>
      <c r="B98" s="18" t="s">
        <v>142</v>
      </c>
      <c r="C98" s="52" t="s">
        <v>141</v>
      </c>
      <c r="D98" s="45"/>
      <c r="E98" s="45"/>
      <c r="F98" s="45"/>
      <c r="G98" s="45"/>
      <c r="H98" s="40">
        <v>270</v>
      </c>
      <c r="I98" s="41"/>
      <c r="J98" s="65"/>
      <c r="K98" s="40">
        <f>IF($H$15=3,H98*I98,IF($H$15=2,#REF!*I98,IF($H$15=1,#REF!*I98,IF($H$15=0,#REF!*I98,0))))</f>
        <v>0</v>
      </c>
      <c r="L98" s="31" t="str">
        <f>HYPERLINK(M98,"ФОТО")</f>
        <v>ФОТО</v>
      </c>
      <c r="M98" s="49" t="s">
        <v>144</v>
      </c>
      <c r="N98" s="45"/>
      <c r="O98" s="38"/>
    </row>
    <row r="99" spans="1:15" ht="42.75" customHeight="1" outlineLevel="2" thickBot="1" x14ac:dyDescent="0.25">
      <c r="A99" s="95">
        <v>82</v>
      </c>
      <c r="B99" s="18" t="s">
        <v>941</v>
      </c>
      <c r="C99" s="52" t="s">
        <v>940</v>
      </c>
      <c r="D99" s="45"/>
      <c r="E99" s="45"/>
      <c r="F99" s="45"/>
      <c r="G99" s="45"/>
      <c r="H99" s="40">
        <v>180</v>
      </c>
      <c r="I99" s="41"/>
      <c r="J99" s="65"/>
      <c r="K99" s="40">
        <f>IF($H$15=3,H99*I99,IF($H$15=2,#REF!*I99,IF($H$15=1,#REF!*I99,IF($H$15=0,#REF!*I99,0))))</f>
        <v>0</v>
      </c>
      <c r="L99" s="31" t="str">
        <f t="shared" ref="L99" si="4">HYPERLINK(M99,"ФОТО")</f>
        <v>ФОТО</v>
      </c>
      <c r="M99" s="49" t="s">
        <v>942</v>
      </c>
      <c r="N99" s="45"/>
      <c r="O99" s="38"/>
    </row>
    <row r="100" spans="1:15" ht="42.75" customHeight="1" outlineLevel="2" x14ac:dyDescent="0.2">
      <c r="A100" s="201">
        <v>83</v>
      </c>
      <c r="B100" s="18" t="s">
        <v>347</v>
      </c>
      <c r="C100" s="36" t="s">
        <v>348</v>
      </c>
      <c r="D100" s="45"/>
      <c r="E100" s="45"/>
      <c r="F100" s="45"/>
      <c r="G100" s="45"/>
      <c r="H100" s="40">
        <v>180</v>
      </c>
      <c r="I100" s="41"/>
      <c r="J100" s="65"/>
      <c r="K100" s="40">
        <f>IF($H$15=3,H100*I100,IF($H$15=2,#REF!*I100,IF($H$15=1,#REF!*I100,IF($H$15=0,#REF!*I100,0))))</f>
        <v>0</v>
      </c>
      <c r="L100" s="31" t="str">
        <f t="shared" si="2"/>
        <v>ФОТО</v>
      </c>
      <c r="M100" s="49" t="s">
        <v>370</v>
      </c>
      <c r="N100" s="45"/>
      <c r="O100" s="38"/>
    </row>
    <row r="101" spans="1:15" ht="42.75" customHeight="1" outlineLevel="2" thickBot="1" x14ac:dyDescent="0.25">
      <c r="A101" s="95">
        <v>84</v>
      </c>
      <c r="B101" s="18" t="s">
        <v>65</v>
      </c>
      <c r="C101" s="52" t="s">
        <v>72</v>
      </c>
      <c r="D101" s="45"/>
      <c r="E101" s="45"/>
      <c r="F101" s="45"/>
      <c r="G101" s="45"/>
      <c r="H101" s="40">
        <v>180</v>
      </c>
      <c r="I101" s="41"/>
      <c r="J101" s="65"/>
      <c r="K101" s="40">
        <f>IF($H$15=3,H101*I101,IF($H$15=2,#REF!*I101,IF($H$15=1,#REF!*I101,IF($H$15=0,#REF!*I101,0))))</f>
        <v>0</v>
      </c>
      <c r="L101" s="31" t="str">
        <f t="shared" si="2"/>
        <v>ФОТО</v>
      </c>
      <c r="M101" s="49" t="s">
        <v>66</v>
      </c>
      <c r="N101" s="45"/>
    </row>
    <row r="102" spans="1:15" ht="21" customHeight="1" outlineLevel="1" thickBot="1" x14ac:dyDescent="0.25">
      <c r="A102" s="212" t="s">
        <v>247</v>
      </c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7"/>
      <c r="O102" s="38"/>
    </row>
    <row r="103" spans="1:15" ht="42.75" customHeight="1" outlineLevel="2" thickBot="1" x14ac:dyDescent="0.25">
      <c r="A103" s="100">
        <v>85</v>
      </c>
      <c r="B103" s="101" t="s">
        <v>248</v>
      </c>
      <c r="C103" s="102" t="s">
        <v>449</v>
      </c>
      <c r="D103" s="48"/>
      <c r="E103" s="48"/>
      <c r="F103" s="48"/>
      <c r="G103" s="48"/>
      <c r="H103" s="103">
        <v>930</v>
      </c>
      <c r="I103" s="104"/>
      <c r="J103" s="105"/>
      <c r="K103" s="103">
        <f>IF($H$15=3,H103*I103,IF($H$15=2,#REF!*I103,IF($H$15=1,#REF!*I103,IF($H$15=0,#REF!*I103,0))))</f>
        <v>0</v>
      </c>
      <c r="L103" s="106" t="str">
        <f>HYPERLINK(M103,"ФОТО")</f>
        <v>ФОТО</v>
      </c>
      <c r="M103" s="107" t="s">
        <v>249</v>
      </c>
      <c r="N103" s="108"/>
    </row>
    <row r="104" spans="1:15" customFormat="1" ht="21" customHeight="1" outlineLevel="1" thickBot="1" x14ac:dyDescent="0.25">
      <c r="A104" s="212" t="s">
        <v>57</v>
      </c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4"/>
      <c r="O104" s="38"/>
    </row>
    <row r="105" spans="1:15" customFormat="1" ht="39.950000000000003" customHeight="1" outlineLevel="2" thickBot="1" x14ac:dyDescent="0.25">
      <c r="A105" s="185">
        <v>86</v>
      </c>
      <c r="B105" s="185" t="s">
        <v>410</v>
      </c>
      <c r="C105" s="186" t="s">
        <v>50</v>
      </c>
      <c r="D105" s="187"/>
      <c r="E105" s="187"/>
      <c r="F105" s="187"/>
      <c r="G105" s="187"/>
      <c r="H105" s="188">
        <v>4570</v>
      </c>
      <c r="I105" s="188"/>
      <c r="J105" s="188"/>
      <c r="K105" s="188">
        <f>IF($H$15=3,H105*I105,IF($H$15=2,#REF!*I105,IF($H$15=1,#REF!*I105,IF($H$15=0,#REF!*I105,0))))</f>
        <v>0</v>
      </c>
      <c r="L105" s="152" t="str">
        <f t="shared" ref="L105:L108" si="5">HYPERLINK(M105,"ФОТО")</f>
        <v>ФОТО</v>
      </c>
      <c r="M105" s="153" t="s">
        <v>53</v>
      </c>
      <c r="N105" s="166"/>
      <c r="O105" s="38"/>
    </row>
    <row r="106" spans="1:15" customFormat="1" ht="39.950000000000003" customHeight="1" outlineLevel="2" x14ac:dyDescent="0.2">
      <c r="A106" s="185">
        <v>87</v>
      </c>
      <c r="B106" s="124" t="s">
        <v>51</v>
      </c>
      <c r="C106" s="146" t="s">
        <v>52</v>
      </c>
      <c r="D106" s="126"/>
      <c r="E106" s="126"/>
      <c r="F106" s="126"/>
      <c r="G106" s="126"/>
      <c r="H106" s="127">
        <v>3740</v>
      </c>
      <c r="I106" s="127"/>
      <c r="J106" s="127"/>
      <c r="K106" s="127">
        <f>IF($H$15=3,H106*I106,IF($H$15=2,#REF!*I106,IF($H$15=1,#REF!*I106,IF($H$15=0,#REF!*I106,0))))</f>
        <v>0</v>
      </c>
      <c r="L106" s="99" t="str">
        <f t="shared" si="5"/>
        <v>ФОТО</v>
      </c>
      <c r="M106" s="84" t="s">
        <v>54</v>
      </c>
      <c r="N106" s="128"/>
      <c r="O106" s="38"/>
    </row>
    <row r="107" spans="1:15" customFormat="1" ht="39.950000000000003" customHeight="1" outlineLevel="2" thickBot="1" x14ac:dyDescent="0.25">
      <c r="A107" s="11">
        <v>88</v>
      </c>
      <c r="B107" s="11" t="s">
        <v>64</v>
      </c>
      <c r="C107" s="148" t="s">
        <v>63</v>
      </c>
      <c r="D107" s="12"/>
      <c r="E107" s="12"/>
      <c r="F107" s="12"/>
      <c r="G107" s="12"/>
      <c r="H107" s="66">
        <v>2400</v>
      </c>
      <c r="I107" s="66"/>
      <c r="J107" s="66"/>
      <c r="K107" s="66">
        <f>IF($H$15=3,H107*I107,IF($H$15=2,#REF!*I107,IF($H$15=1,#REF!*I107,IF($H$15=0,#REF!*I107,0))))</f>
        <v>0</v>
      </c>
      <c r="L107" s="31" t="str">
        <f t="shared" si="5"/>
        <v>ФОТО</v>
      </c>
      <c r="M107" s="32" t="s">
        <v>67</v>
      </c>
      <c r="N107" s="55"/>
      <c r="O107" s="38"/>
    </row>
    <row r="108" spans="1:15" customFormat="1" ht="39.950000000000003" customHeight="1" outlineLevel="2" thickBot="1" x14ac:dyDescent="0.25">
      <c r="A108" s="185">
        <v>89</v>
      </c>
      <c r="B108" s="11" t="s">
        <v>74</v>
      </c>
      <c r="C108" s="148" t="s">
        <v>73</v>
      </c>
      <c r="D108" s="12"/>
      <c r="E108" s="12"/>
      <c r="F108" s="12"/>
      <c r="G108" s="12"/>
      <c r="H108" s="66">
        <v>3520</v>
      </c>
      <c r="I108" s="66"/>
      <c r="J108" s="66"/>
      <c r="K108" s="66">
        <f>IF($H$15=3,H108*I108,IF($H$15=2,#REF!*I108,IF($H$15=1,#REF!*I108,IF($H$15=0,#REF!*I108,0))))</f>
        <v>0</v>
      </c>
      <c r="L108" s="31" t="str">
        <f t="shared" si="5"/>
        <v>ФОТО</v>
      </c>
      <c r="M108" s="32" t="s">
        <v>75</v>
      </c>
      <c r="N108" s="55"/>
      <c r="O108" s="38"/>
    </row>
    <row r="109" spans="1:15" ht="18" customHeight="1" outlineLevel="1" thickBot="1" x14ac:dyDescent="0.25">
      <c r="A109" s="212" t="s">
        <v>134</v>
      </c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4"/>
      <c r="O109" s="38"/>
    </row>
    <row r="110" spans="1:15" ht="42" customHeight="1" outlineLevel="2" x14ac:dyDescent="0.2">
      <c r="A110" s="109">
        <v>90</v>
      </c>
      <c r="B110" s="110" t="s">
        <v>287</v>
      </c>
      <c r="C110" s="111" t="s">
        <v>168</v>
      </c>
      <c r="D110" s="112"/>
      <c r="E110" s="112"/>
      <c r="F110" s="112"/>
      <c r="G110" s="112"/>
      <c r="H110" s="91">
        <v>260</v>
      </c>
      <c r="I110" s="91"/>
      <c r="J110" s="113"/>
      <c r="K110" s="91">
        <f>IF($H$15=3,H110*I110,IF($H$15=2,#REF!*I110,IF($H$15=1,#REF!*I110,IF($H$15=0,#REF!*I110,0))))</f>
        <v>0</v>
      </c>
      <c r="L110" s="93" t="str">
        <f t="shared" ref="L110:L115" si="6">HYPERLINK(M110,"ФОТО")</f>
        <v>ФОТО</v>
      </c>
      <c r="M110" s="114" t="s">
        <v>300</v>
      </c>
      <c r="N110" s="115"/>
      <c r="O110" s="38"/>
    </row>
    <row r="111" spans="1:15" ht="39.950000000000003" customHeight="1" outlineLevel="2" x14ac:dyDescent="0.2">
      <c r="A111" s="16">
        <v>91</v>
      </c>
      <c r="B111" s="53" t="s">
        <v>288</v>
      </c>
      <c r="C111" s="36" t="s">
        <v>169</v>
      </c>
      <c r="D111" s="54"/>
      <c r="E111" s="54"/>
      <c r="F111" s="54"/>
      <c r="G111" s="54"/>
      <c r="H111" s="69">
        <v>105</v>
      </c>
      <c r="I111" s="70"/>
      <c r="J111" s="68"/>
      <c r="K111" s="41">
        <f>IF($H$15=3,H111*I111,IF($H$15=2,#REF!*I111,IF($H$15=1,#REF!*I111,IF($H$15=0,#REF!*I111,0))))</f>
        <v>0</v>
      </c>
      <c r="L111" s="31" t="str">
        <f t="shared" si="6"/>
        <v>ФОТО</v>
      </c>
      <c r="M111" s="32" t="s">
        <v>301</v>
      </c>
      <c r="N111" s="51"/>
      <c r="O111" s="38"/>
    </row>
    <row r="112" spans="1:15" ht="44.25" customHeight="1" outlineLevel="2" x14ac:dyDescent="0.2">
      <c r="A112" s="109">
        <v>92</v>
      </c>
      <c r="B112" s="16" t="s">
        <v>308</v>
      </c>
      <c r="C112" s="36" t="s">
        <v>171</v>
      </c>
      <c r="D112" s="33"/>
      <c r="E112" s="33"/>
      <c r="F112" s="33"/>
      <c r="G112" s="33"/>
      <c r="H112" s="41">
        <v>370</v>
      </c>
      <c r="I112" s="41"/>
      <c r="J112" s="40"/>
      <c r="K112" s="41">
        <f>IF($H$15=3,H112*I112,IF($H$15=2,#REF!*I112,IF($H$15=1,#REF!*I112,IF($H$15=0,#REF!*I112,0))))</f>
        <v>0</v>
      </c>
      <c r="L112" s="31" t="str">
        <f t="shared" si="6"/>
        <v>ФОТО</v>
      </c>
      <c r="M112" s="32" t="s">
        <v>309</v>
      </c>
      <c r="N112" s="51"/>
      <c r="O112" s="38"/>
    </row>
    <row r="113" spans="1:15" ht="39.950000000000003" customHeight="1" outlineLevel="2" x14ac:dyDescent="0.2">
      <c r="A113" s="16">
        <v>93</v>
      </c>
      <c r="B113" s="35" t="s">
        <v>286</v>
      </c>
      <c r="C113" s="36" t="s">
        <v>170</v>
      </c>
      <c r="D113" s="33"/>
      <c r="E113" s="33"/>
      <c r="F113" s="33"/>
      <c r="G113" s="33"/>
      <c r="H113" s="40">
        <v>270</v>
      </c>
      <c r="I113" s="40"/>
      <c r="J113" s="68"/>
      <c r="K113" s="41">
        <f>IF($H$15=3,H113*I113,IF($H$15=2,#REF!*I113,IF($H$15=1,#REF!*I113,IF($H$15=0,#REF!*I113,0))))</f>
        <v>0</v>
      </c>
      <c r="L113" s="31" t="str">
        <f t="shared" si="6"/>
        <v>ФОТО</v>
      </c>
      <c r="M113" s="32" t="s">
        <v>302</v>
      </c>
      <c r="N113" s="51"/>
      <c r="O113" s="38"/>
    </row>
    <row r="114" spans="1:15" ht="38.25" customHeight="1" outlineLevel="2" x14ac:dyDescent="0.2">
      <c r="A114" s="109">
        <v>94</v>
      </c>
      <c r="B114" s="18" t="s">
        <v>311</v>
      </c>
      <c r="C114" s="36" t="s">
        <v>312</v>
      </c>
      <c r="D114" s="52"/>
      <c r="E114" s="52"/>
      <c r="F114" s="52"/>
      <c r="G114" s="52"/>
      <c r="H114" s="41">
        <v>113</v>
      </c>
      <c r="I114" s="41"/>
      <c r="J114" s="68"/>
      <c r="K114" s="41">
        <f>IF($H$15=3,H114*I114,IF($H$15=2,#REF!*I114,IF($H$15=1,#REF!*I114,IF($H$15=0,#REF!*I114,0))))</f>
        <v>0</v>
      </c>
      <c r="L114" s="31" t="str">
        <f t="shared" si="6"/>
        <v>ФОТО</v>
      </c>
      <c r="M114" s="32" t="s">
        <v>342</v>
      </c>
      <c r="N114" s="51"/>
      <c r="O114" s="38"/>
    </row>
    <row r="115" spans="1:15" ht="42.75" customHeight="1" outlineLevel="2" thickBot="1" x14ac:dyDescent="0.25">
      <c r="A115" s="16">
        <v>95</v>
      </c>
      <c r="B115" s="96" t="s">
        <v>314</v>
      </c>
      <c r="C115" s="79" t="s">
        <v>313</v>
      </c>
      <c r="D115" s="116"/>
      <c r="E115" s="116"/>
      <c r="F115" s="116"/>
      <c r="G115" s="116"/>
      <c r="H115" s="82">
        <v>110</v>
      </c>
      <c r="I115" s="82"/>
      <c r="J115" s="117"/>
      <c r="K115" s="82">
        <f>IF($H$15=3,H115*I115,IF($H$15=2,#REF!*I115,IF($H$15=1,#REF!*I115,IF($H$15=0,#REF!*I115,0))))</f>
        <v>0</v>
      </c>
      <c r="L115" s="99" t="str">
        <f t="shared" si="6"/>
        <v>ФОТО</v>
      </c>
      <c r="M115" s="84" t="s">
        <v>341</v>
      </c>
      <c r="N115" s="118"/>
    </row>
    <row r="116" spans="1:15" ht="16.5" customHeight="1" outlineLevel="1" thickBot="1" x14ac:dyDescent="0.25">
      <c r="A116" s="212" t="s">
        <v>58</v>
      </c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4"/>
    </row>
    <row r="117" spans="1:15" ht="38.25" customHeight="1" outlineLevel="2" x14ac:dyDescent="0.2">
      <c r="A117" s="151">
        <v>96</v>
      </c>
      <c r="B117" s="35"/>
      <c r="C117" s="52" t="s">
        <v>262</v>
      </c>
      <c r="D117" s="52"/>
      <c r="E117" s="52"/>
      <c r="F117" s="52"/>
      <c r="G117" s="52"/>
      <c r="H117" s="154">
        <v>315</v>
      </c>
      <c r="I117" s="154"/>
      <c r="J117" s="34"/>
      <c r="K117" s="154">
        <f>IF($H$14=3,H117*I117,IF($H$14=2,#REF!*I117,IF($H$14=1,#REF!*I117,IF($H$14=0,#REF!*I117,0))))</f>
        <v>0</v>
      </c>
      <c r="L117" s="31" t="str">
        <f>HYPERLINK(M117,"ФОТО")</f>
        <v>ФОТО</v>
      </c>
      <c r="M117" s="32" t="s">
        <v>263</v>
      </c>
      <c r="N117" s="51"/>
    </row>
    <row r="118" spans="1:15" ht="38.25" customHeight="1" outlineLevel="2" x14ac:dyDescent="0.2">
      <c r="A118" s="18">
        <v>97</v>
      </c>
      <c r="B118" s="35"/>
      <c r="C118" s="52" t="s">
        <v>68</v>
      </c>
      <c r="D118" s="52"/>
      <c r="E118" s="52"/>
      <c r="F118" s="52"/>
      <c r="G118" s="52"/>
      <c r="H118" s="154">
        <v>315</v>
      </c>
      <c r="I118" s="154"/>
      <c r="J118" s="34"/>
      <c r="K118" s="154">
        <f>IF($H$14=3,H118*I118,IF($H$14=2,#REF!*I118,IF($H$14=1,#REF!*I118,IF($H$14=0,#REF!*I118,0))))</f>
        <v>0</v>
      </c>
      <c r="L118" s="31" t="str">
        <f>HYPERLINK(M118,"ФОТО")</f>
        <v>ФОТО</v>
      </c>
      <c r="M118" s="32" t="s">
        <v>69</v>
      </c>
      <c r="N118" s="51"/>
    </row>
    <row r="119" spans="1:15" ht="42.75" customHeight="1" outlineLevel="2" thickBot="1" x14ac:dyDescent="0.25">
      <c r="A119" s="203">
        <v>98</v>
      </c>
      <c r="B119" s="35"/>
      <c r="C119" s="52" t="s">
        <v>70</v>
      </c>
      <c r="D119" s="52"/>
      <c r="E119" s="52"/>
      <c r="F119" s="52"/>
      <c r="G119" s="52"/>
      <c r="H119" s="154">
        <v>315</v>
      </c>
      <c r="I119" s="154"/>
      <c r="J119" s="34"/>
      <c r="K119" s="154">
        <f>IF($H$14=3,H119*I119,IF($H$14=2,#REF!*I119,IF($H$14=1,#REF!*I119,IF($H$14=0,#REF!*I119,0))))</f>
        <v>0</v>
      </c>
      <c r="L119" s="31" t="str">
        <f>HYPERLINK(M119,"ФОТО")</f>
        <v>ФОТО</v>
      </c>
      <c r="M119" s="32" t="s">
        <v>71</v>
      </c>
      <c r="N119" s="51"/>
    </row>
    <row r="120" spans="1:15" ht="16.5" customHeight="1" outlineLevel="1" thickBot="1" x14ac:dyDescent="0.25">
      <c r="A120" s="212" t="s">
        <v>59</v>
      </c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4"/>
    </row>
    <row r="121" spans="1:15" ht="39" customHeight="1" outlineLevel="2" thickBot="1" x14ac:dyDescent="0.25">
      <c r="A121" s="145">
        <v>99</v>
      </c>
      <c r="B121" s="119" t="s">
        <v>332</v>
      </c>
      <c r="C121" s="146" t="s">
        <v>267</v>
      </c>
      <c r="D121" s="147"/>
      <c r="E121" s="147"/>
      <c r="F121" s="147"/>
      <c r="G121" s="147"/>
      <c r="H121" s="66">
        <v>360</v>
      </c>
      <c r="I121" s="162"/>
      <c r="J121" s="163" t="s">
        <v>291</v>
      </c>
      <c r="K121" s="162">
        <f>IF($H$14=3,H121*I121,IF($H$14=2,#REF!*I121,IF($H$14=1,#REF!*I121,IF($H$14=0,#REF!*I121,0))))</f>
        <v>0</v>
      </c>
      <c r="L121" s="164" t="str">
        <f t="shared" ref="L121:L127" si="7">HYPERLINK(M121,"ФОТО")</f>
        <v>ФОТО</v>
      </c>
      <c r="M121" s="165" t="s">
        <v>333</v>
      </c>
      <c r="N121" s="166"/>
    </row>
    <row r="122" spans="1:15" ht="39" customHeight="1" outlineLevel="2" thickBot="1" x14ac:dyDescent="0.25">
      <c r="A122" s="145">
        <v>100</v>
      </c>
      <c r="B122" s="11" t="s">
        <v>334</v>
      </c>
      <c r="C122" s="148" t="s">
        <v>266</v>
      </c>
      <c r="D122" s="148"/>
      <c r="E122" s="148"/>
      <c r="F122" s="148"/>
      <c r="G122" s="148"/>
      <c r="H122" s="66">
        <v>360</v>
      </c>
      <c r="I122" s="149"/>
      <c r="J122" s="150"/>
      <c r="K122" s="149">
        <f>IF($H$14=3,H122*I122,IF($H$14=2,#REF!*I122,IF($H$14=1,#REF!*I122,IF($H$14=0,#REF!*I122,0))))</f>
        <v>0</v>
      </c>
      <c r="L122" s="75" t="str">
        <f t="shared" si="7"/>
        <v>ФОТО</v>
      </c>
      <c r="M122" s="60" t="s">
        <v>335</v>
      </c>
      <c r="N122" s="166"/>
    </row>
    <row r="123" spans="1:15" ht="39" customHeight="1" outlineLevel="2" thickBot="1" x14ac:dyDescent="0.25">
      <c r="A123" s="145">
        <v>101</v>
      </c>
      <c r="B123" s="11" t="s">
        <v>336</v>
      </c>
      <c r="C123" s="148" t="s">
        <v>265</v>
      </c>
      <c r="D123" s="148"/>
      <c r="E123" s="148"/>
      <c r="F123" s="148"/>
      <c r="G123" s="148"/>
      <c r="H123" s="66">
        <v>360</v>
      </c>
      <c r="I123" s="149"/>
      <c r="J123" s="150"/>
      <c r="K123" s="149">
        <f>IF($H$14=3,H123*I123,IF($H$14=2,#REF!*I123,IF($H$14=1,#REF!*I123,IF($H$14=0,#REF!*I123,0))))</f>
        <v>0</v>
      </c>
      <c r="L123" s="75" t="str">
        <f t="shared" si="7"/>
        <v>ФОТО</v>
      </c>
      <c r="M123" s="60" t="s">
        <v>337</v>
      </c>
      <c r="N123" s="166"/>
    </row>
    <row r="124" spans="1:15" ht="39" customHeight="1" outlineLevel="2" thickBot="1" x14ac:dyDescent="0.25">
      <c r="A124" s="145">
        <v>102</v>
      </c>
      <c r="B124" s="11" t="s">
        <v>338</v>
      </c>
      <c r="C124" s="148" t="s">
        <v>264</v>
      </c>
      <c r="D124" s="148"/>
      <c r="E124" s="148"/>
      <c r="F124" s="148"/>
      <c r="G124" s="148"/>
      <c r="H124" s="66">
        <v>360</v>
      </c>
      <c r="I124" s="149"/>
      <c r="J124" s="150"/>
      <c r="K124" s="149">
        <f>IF($H$14=3,H124*I124,IF($H$14=2,#REF!*I124,IF($H$14=1,#REF!*I124,IF($H$14=0,#REF!*I124,0))))</f>
        <v>0</v>
      </c>
      <c r="L124" s="75" t="str">
        <f t="shared" si="7"/>
        <v>ФОТО</v>
      </c>
      <c r="M124" s="60" t="s">
        <v>339</v>
      </c>
      <c r="N124" s="166"/>
    </row>
    <row r="125" spans="1:15" ht="39.950000000000003" customHeight="1" outlineLevel="2" thickBot="1" x14ac:dyDescent="0.25">
      <c r="A125" s="145">
        <v>103</v>
      </c>
      <c r="B125" s="119" t="s">
        <v>297</v>
      </c>
      <c r="C125" s="120" t="s">
        <v>172</v>
      </c>
      <c r="D125" s="121"/>
      <c r="E125" s="121"/>
      <c r="F125" s="121"/>
      <c r="G125" s="121"/>
      <c r="H125" s="66">
        <v>360</v>
      </c>
      <c r="I125" s="122"/>
      <c r="J125" s="122"/>
      <c r="K125" s="122">
        <f>IF($H$15=3,H125*I125,IF($H$15=2,#REF!*I125,IF($H$15=1,#REF!*I125,IF($H$15=0,#REF!*I125,0))))</f>
        <v>0</v>
      </c>
      <c r="L125" s="93" t="str">
        <f t="shared" si="7"/>
        <v>ФОТО</v>
      </c>
      <c r="M125" s="114" t="s">
        <v>305</v>
      </c>
      <c r="N125" s="166"/>
    </row>
    <row r="126" spans="1:15" ht="39.950000000000003" customHeight="1" outlineLevel="2" thickBot="1" x14ac:dyDescent="0.25">
      <c r="A126" s="145">
        <v>104</v>
      </c>
      <c r="B126" s="11" t="s">
        <v>298</v>
      </c>
      <c r="C126" s="37" t="s">
        <v>173</v>
      </c>
      <c r="D126" s="12"/>
      <c r="E126" s="12"/>
      <c r="F126" s="12"/>
      <c r="G126" s="12"/>
      <c r="H126" s="66">
        <v>360</v>
      </c>
      <c r="I126" s="66"/>
      <c r="J126" s="66"/>
      <c r="K126" s="66">
        <f>IF($H$15=3,H126*I126,IF($H$15=2,#REF!*I126,IF($H$15=1,#REF!*I126,IF($H$15=0,#REF!*I126,0))))</f>
        <v>0</v>
      </c>
      <c r="L126" s="31" t="str">
        <f t="shared" si="7"/>
        <v>ФОТО</v>
      </c>
      <c r="M126" s="32" t="s">
        <v>306</v>
      </c>
      <c r="N126" s="166"/>
    </row>
    <row r="127" spans="1:15" ht="42.75" customHeight="1" outlineLevel="2" thickBot="1" x14ac:dyDescent="0.25">
      <c r="A127" s="145">
        <v>105</v>
      </c>
      <c r="B127" s="124" t="s">
        <v>299</v>
      </c>
      <c r="C127" s="125" t="s">
        <v>174</v>
      </c>
      <c r="D127" s="126"/>
      <c r="E127" s="126"/>
      <c r="F127" s="126"/>
      <c r="G127" s="126"/>
      <c r="H127" s="127">
        <v>360</v>
      </c>
      <c r="I127" s="127"/>
      <c r="J127" s="127"/>
      <c r="K127" s="127">
        <f>IF($H$15=3,H127*I127,IF($H$15=2,#REF!*I127,IF($H$15=1,#REF!*I127,IF($H$15=0,#REF!*I127,0))))</f>
        <v>0</v>
      </c>
      <c r="L127" s="99" t="str">
        <f t="shared" si="7"/>
        <v>ФОТО</v>
      </c>
      <c r="M127" s="84" t="s">
        <v>307</v>
      </c>
      <c r="N127" s="166"/>
    </row>
    <row r="128" spans="1:15" ht="18.75" customHeight="1" outlineLevel="1" thickBot="1" x14ac:dyDescent="0.25">
      <c r="A128" s="212" t="s">
        <v>60</v>
      </c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4"/>
      <c r="O128" s="38"/>
    </row>
    <row r="129" spans="1:15" ht="39.950000000000003" customHeight="1" outlineLevel="2" x14ac:dyDescent="0.2">
      <c r="A129" s="119">
        <v>106</v>
      </c>
      <c r="B129" s="119" t="s">
        <v>182</v>
      </c>
      <c r="C129" s="120" t="s">
        <v>181</v>
      </c>
      <c r="D129" s="121"/>
      <c r="E129" s="121"/>
      <c r="F129" s="121"/>
      <c r="G129" s="121"/>
      <c r="H129" s="122">
        <v>398</v>
      </c>
      <c r="I129" s="122"/>
      <c r="J129" s="122"/>
      <c r="K129" s="122">
        <f>IF($H$15=3,H129*I129,IF($H$15=2,#REF!*I129,IF($H$15=1,#REF!*I129,IF($H$15=0,#REF!*I129,0))))</f>
        <v>0</v>
      </c>
      <c r="L129" s="93" t="str">
        <f t="shared" ref="L129:L146" si="8">HYPERLINK(M129,"ФОТО")</f>
        <v>ФОТО</v>
      </c>
      <c r="M129" s="114" t="s">
        <v>185</v>
      </c>
      <c r="N129" s="123"/>
      <c r="O129" s="38"/>
    </row>
    <row r="130" spans="1:15" ht="39.950000000000003" customHeight="1" outlineLevel="2" x14ac:dyDescent="0.2">
      <c r="A130" s="11">
        <v>107</v>
      </c>
      <c r="B130" s="11" t="s">
        <v>186</v>
      </c>
      <c r="C130" s="37" t="s">
        <v>191</v>
      </c>
      <c r="D130" s="12"/>
      <c r="E130" s="12"/>
      <c r="F130" s="12"/>
      <c r="G130" s="12"/>
      <c r="H130" s="66">
        <v>477</v>
      </c>
      <c r="I130" s="66"/>
      <c r="J130" s="66"/>
      <c r="K130" s="66">
        <f>IF($H$15=3,H130*I130,IF($H$15=2,#REF!*I130,IF($H$15=1,#REF!*I130,IF($H$15=0,#REF!*I130,0))))</f>
        <v>0</v>
      </c>
      <c r="L130" s="31" t="str">
        <f t="shared" si="8"/>
        <v>ФОТО</v>
      </c>
      <c r="M130" s="32" t="s">
        <v>220</v>
      </c>
      <c r="N130" s="55"/>
      <c r="O130" s="38"/>
    </row>
    <row r="131" spans="1:15" ht="39.950000000000003" customHeight="1" outlineLevel="2" x14ac:dyDescent="0.2">
      <c r="A131" s="119">
        <v>108</v>
      </c>
      <c r="B131" s="11" t="s">
        <v>187</v>
      </c>
      <c r="C131" s="37" t="s">
        <v>192</v>
      </c>
      <c r="D131" s="12"/>
      <c r="E131" s="12"/>
      <c r="F131" s="12"/>
      <c r="G131" s="12"/>
      <c r="H131" s="66">
        <v>495</v>
      </c>
      <c r="I131" s="66"/>
      <c r="J131" s="66"/>
      <c r="K131" s="66">
        <f>IF($H$15=3,H131*I131,IF($H$15=2,#REF!*I131,IF($H$15=1,#REF!*I131,IF($H$15=0,#REF!*I131,0))))</f>
        <v>0</v>
      </c>
      <c r="L131" s="31" t="str">
        <f t="shared" si="8"/>
        <v>ФОТО</v>
      </c>
      <c r="M131" s="32" t="s">
        <v>221</v>
      </c>
      <c r="N131" s="55"/>
      <c r="O131" s="38"/>
    </row>
    <row r="132" spans="1:15" ht="39.950000000000003" customHeight="1" outlineLevel="2" x14ac:dyDescent="0.2">
      <c r="A132" s="11">
        <v>109</v>
      </c>
      <c r="B132" s="11" t="s">
        <v>188</v>
      </c>
      <c r="C132" s="37" t="s">
        <v>193</v>
      </c>
      <c r="D132" s="12"/>
      <c r="E132" s="12"/>
      <c r="F132" s="12"/>
      <c r="G132" s="12"/>
      <c r="H132" s="66">
        <v>512</v>
      </c>
      <c r="I132" s="66"/>
      <c r="J132" s="66"/>
      <c r="K132" s="66">
        <f>IF($H$15=3,H132*I132,IF($H$15=2,#REF!*I132,IF($H$15=1,#REF!*I132,IF($H$15=0,#REF!*I132,0))))</f>
        <v>0</v>
      </c>
      <c r="L132" s="31" t="str">
        <f t="shared" si="8"/>
        <v>ФОТО</v>
      </c>
      <c r="M132" s="32" t="s">
        <v>222</v>
      </c>
      <c r="N132" s="55"/>
      <c r="O132" s="38"/>
    </row>
    <row r="133" spans="1:15" ht="39.950000000000003" customHeight="1" outlineLevel="2" x14ac:dyDescent="0.2">
      <c r="A133" s="119">
        <v>110</v>
      </c>
      <c r="B133" s="11" t="s">
        <v>189</v>
      </c>
      <c r="C133" s="37" t="s">
        <v>194</v>
      </c>
      <c r="D133" s="12"/>
      <c r="E133" s="12"/>
      <c r="F133" s="12"/>
      <c r="G133" s="12"/>
      <c r="H133" s="66">
        <v>551</v>
      </c>
      <c r="I133" s="66"/>
      <c r="J133" s="66"/>
      <c r="K133" s="66">
        <f>IF($H$15=3,H133*I133,IF($H$15=2,#REF!*I133,IF($H$15=1,#REF!*I133,IF($H$15=0,#REF!*I133,0))))</f>
        <v>0</v>
      </c>
      <c r="L133" s="31" t="str">
        <f t="shared" si="8"/>
        <v>ФОТО</v>
      </c>
      <c r="M133" s="32" t="s">
        <v>224</v>
      </c>
      <c r="N133" s="55"/>
      <c r="O133" s="38"/>
    </row>
    <row r="134" spans="1:15" ht="39.950000000000003" customHeight="1" outlineLevel="2" x14ac:dyDescent="0.2">
      <c r="A134" s="11">
        <v>111</v>
      </c>
      <c r="B134" s="11" t="s">
        <v>190</v>
      </c>
      <c r="C134" s="37" t="s">
        <v>195</v>
      </c>
      <c r="D134" s="12"/>
      <c r="E134" s="12"/>
      <c r="F134" s="12"/>
      <c r="G134" s="12"/>
      <c r="H134" s="66">
        <v>638</v>
      </c>
      <c r="I134" s="66"/>
      <c r="J134" s="66"/>
      <c r="K134" s="66">
        <f>IF($H$15=3,H134*I134,IF($H$15=2,#REF!*I134,IF($H$15=1,#REF!*I134,IF($H$15=0,#REF!*I134,0))))</f>
        <v>0</v>
      </c>
      <c r="L134" s="31" t="str">
        <f t="shared" si="8"/>
        <v>ФОТО</v>
      </c>
      <c r="M134" s="32" t="s">
        <v>223</v>
      </c>
      <c r="N134" s="55"/>
      <c r="O134" s="38"/>
    </row>
    <row r="135" spans="1:15" ht="39.950000000000003" customHeight="1" outlineLevel="2" x14ac:dyDescent="0.2">
      <c r="A135" s="119">
        <v>112</v>
      </c>
      <c r="B135" s="11" t="s">
        <v>196</v>
      </c>
      <c r="C135" s="37" t="s">
        <v>199</v>
      </c>
      <c r="D135" s="12"/>
      <c r="E135" s="12"/>
      <c r="F135" s="12"/>
      <c r="G135" s="12"/>
      <c r="H135" s="66">
        <v>686</v>
      </c>
      <c r="I135" s="66"/>
      <c r="J135" s="66"/>
      <c r="K135" s="66">
        <f>IF($H$15=3,H135*I135,IF($H$15=2,#REF!*I135,IF($H$15=1,#REF!*I135,IF($H$15=0,#REF!*I135,0))))</f>
        <v>0</v>
      </c>
      <c r="L135" s="31" t="str">
        <f t="shared" si="8"/>
        <v>ФОТО</v>
      </c>
      <c r="M135" s="32" t="s">
        <v>225</v>
      </c>
      <c r="N135" s="55"/>
      <c r="O135" s="38"/>
    </row>
    <row r="136" spans="1:15" ht="39.950000000000003" customHeight="1" outlineLevel="2" x14ac:dyDescent="0.2">
      <c r="A136" s="11">
        <v>113</v>
      </c>
      <c r="B136" s="11" t="s">
        <v>197</v>
      </c>
      <c r="C136" s="37" t="s">
        <v>200</v>
      </c>
      <c r="D136" s="12"/>
      <c r="E136" s="12"/>
      <c r="F136" s="12"/>
      <c r="G136" s="12"/>
      <c r="H136" s="66">
        <v>751</v>
      </c>
      <c r="I136" s="66"/>
      <c r="J136" s="66"/>
      <c r="K136" s="66">
        <f>IF($H$15=3,H136*I136,IF($H$15=2,#REF!*I136,IF($H$15=1,#REF!*I136,IF($H$15=0,#REF!*I136,0))))</f>
        <v>0</v>
      </c>
      <c r="L136" s="31" t="str">
        <f t="shared" si="8"/>
        <v>ФОТО</v>
      </c>
      <c r="M136" s="32" t="s">
        <v>226</v>
      </c>
      <c r="N136" s="55"/>
      <c r="O136" s="38"/>
    </row>
    <row r="137" spans="1:15" ht="39.950000000000003" customHeight="1" outlineLevel="2" x14ac:dyDescent="0.2">
      <c r="A137" s="119">
        <v>114</v>
      </c>
      <c r="B137" s="11" t="s">
        <v>198</v>
      </c>
      <c r="C137" s="37" t="s">
        <v>201</v>
      </c>
      <c r="D137" s="12"/>
      <c r="E137" s="12"/>
      <c r="F137" s="12"/>
      <c r="G137" s="12"/>
      <c r="H137" s="66">
        <v>859</v>
      </c>
      <c r="I137" s="66"/>
      <c r="J137" s="66"/>
      <c r="K137" s="66">
        <f>IF($H$15=3,H137*I137,IF($H$15=2,#REF!*I137,IF($H$15=1,#REF!*I137,IF($H$15=0,#REF!*I137,0))))</f>
        <v>0</v>
      </c>
      <c r="L137" s="31" t="str">
        <f t="shared" si="8"/>
        <v>ФОТО</v>
      </c>
      <c r="M137" s="32" t="s">
        <v>227</v>
      </c>
      <c r="N137" s="55"/>
      <c r="O137" s="38"/>
    </row>
    <row r="138" spans="1:15" ht="39.950000000000003" customHeight="1" outlineLevel="2" x14ac:dyDescent="0.2">
      <c r="A138" s="11">
        <v>115</v>
      </c>
      <c r="B138" s="11" t="s">
        <v>203</v>
      </c>
      <c r="C138" s="37" t="s">
        <v>202</v>
      </c>
      <c r="D138" s="12"/>
      <c r="E138" s="12"/>
      <c r="F138" s="12"/>
      <c r="G138" s="12"/>
      <c r="H138" s="66">
        <v>238</v>
      </c>
      <c r="I138" s="66"/>
      <c r="J138" s="66"/>
      <c r="K138" s="66">
        <f>IF($H$15=3,H138*I138,IF($H$15=2,#REF!*I138,IF($H$15=1,#REF!*I138,IF($H$15=0,#REF!*I138,0))))</f>
        <v>0</v>
      </c>
      <c r="L138" s="31" t="str">
        <f t="shared" si="8"/>
        <v>ФОТО</v>
      </c>
      <c r="M138" s="32" t="s">
        <v>228</v>
      </c>
      <c r="N138" s="55"/>
      <c r="O138" s="38"/>
    </row>
    <row r="139" spans="1:15" ht="39.950000000000003" customHeight="1" outlineLevel="2" x14ac:dyDescent="0.2">
      <c r="A139" s="119">
        <v>116</v>
      </c>
      <c r="B139" s="11" t="s">
        <v>204</v>
      </c>
      <c r="C139" s="37" t="s">
        <v>207</v>
      </c>
      <c r="D139" s="12"/>
      <c r="E139" s="12"/>
      <c r="F139" s="12"/>
      <c r="G139" s="12"/>
      <c r="H139" s="66">
        <v>278</v>
      </c>
      <c r="I139" s="66"/>
      <c r="J139" s="66"/>
      <c r="K139" s="66">
        <f>IF($H$15=3,H139*I139,IF($H$15=2,#REF!*I139,IF($H$15=1,#REF!*I139,IF($H$15=0,#REF!*I139,0))))</f>
        <v>0</v>
      </c>
      <c r="L139" s="31" t="str">
        <f t="shared" si="8"/>
        <v>ФОТО</v>
      </c>
      <c r="M139" s="32" t="s">
        <v>229</v>
      </c>
      <c r="N139" s="55"/>
      <c r="O139" s="38"/>
    </row>
    <row r="140" spans="1:15" ht="39.950000000000003" customHeight="1" outlineLevel="2" x14ac:dyDescent="0.2">
      <c r="A140" s="11">
        <v>117</v>
      </c>
      <c r="B140" s="11" t="s">
        <v>205</v>
      </c>
      <c r="C140" s="37" t="s">
        <v>208</v>
      </c>
      <c r="D140" s="12"/>
      <c r="E140" s="12"/>
      <c r="F140" s="12"/>
      <c r="G140" s="12"/>
      <c r="H140" s="66">
        <v>288</v>
      </c>
      <c r="I140" s="66"/>
      <c r="J140" s="66"/>
      <c r="K140" s="66">
        <f>IF($H$15=3,H140*I140,IF($H$15=2,#REF!*I140,IF($H$15=1,#REF!*I140,IF($H$15=0,#REF!*I140,0))))</f>
        <v>0</v>
      </c>
      <c r="L140" s="31" t="str">
        <f t="shared" si="8"/>
        <v>ФОТО</v>
      </c>
      <c r="M140" s="32" t="s">
        <v>230</v>
      </c>
      <c r="N140" s="55"/>
      <c r="O140" s="38"/>
    </row>
    <row r="141" spans="1:15" ht="39.950000000000003" customHeight="1" outlineLevel="2" x14ac:dyDescent="0.2">
      <c r="A141" s="119">
        <v>118</v>
      </c>
      <c r="B141" s="11" t="s">
        <v>206</v>
      </c>
      <c r="C141" s="37" t="s">
        <v>209</v>
      </c>
      <c r="D141" s="12"/>
      <c r="E141" s="12"/>
      <c r="F141" s="12"/>
      <c r="G141" s="12"/>
      <c r="H141" s="66">
        <v>296</v>
      </c>
      <c r="I141" s="66"/>
      <c r="J141" s="66"/>
      <c r="K141" s="66">
        <f>IF($H$15=3,H141*I141,IF($H$15=2,#REF!*I141,IF($H$15=1,#REF!*I141,IF($H$15=0,#REF!*I141,0))))</f>
        <v>0</v>
      </c>
      <c r="L141" s="31" t="str">
        <f t="shared" si="8"/>
        <v>ФОТО</v>
      </c>
      <c r="M141" s="32" t="s">
        <v>231</v>
      </c>
      <c r="N141" s="55"/>
      <c r="O141" s="38"/>
    </row>
    <row r="142" spans="1:15" ht="39.950000000000003" customHeight="1" outlineLevel="2" x14ac:dyDescent="0.2">
      <c r="A142" s="11">
        <v>119</v>
      </c>
      <c r="B142" s="11" t="s">
        <v>210</v>
      </c>
      <c r="C142" s="37" t="s">
        <v>215</v>
      </c>
      <c r="D142" s="12"/>
      <c r="E142" s="12"/>
      <c r="F142" s="12"/>
      <c r="G142" s="12"/>
      <c r="H142" s="66">
        <v>315</v>
      </c>
      <c r="I142" s="66"/>
      <c r="J142" s="66"/>
      <c r="K142" s="66">
        <f>IF($H$15=3,H142*I142,IF($H$15=2,#REF!*I142,IF($H$15=1,#REF!*I142,IF($H$15=0,#REF!*I142,0))))</f>
        <v>0</v>
      </c>
      <c r="L142" s="31" t="str">
        <f t="shared" si="8"/>
        <v>ФОТО</v>
      </c>
      <c r="M142" s="32" t="s">
        <v>232</v>
      </c>
      <c r="N142" s="55"/>
      <c r="O142" s="38"/>
    </row>
    <row r="143" spans="1:15" ht="39.950000000000003" customHeight="1" outlineLevel="2" x14ac:dyDescent="0.2">
      <c r="A143" s="119">
        <v>120</v>
      </c>
      <c r="B143" s="11" t="s">
        <v>211</v>
      </c>
      <c r="C143" s="37" t="s">
        <v>216</v>
      </c>
      <c r="D143" s="12"/>
      <c r="E143" s="12"/>
      <c r="F143" s="12"/>
      <c r="G143" s="12"/>
      <c r="H143" s="66">
        <v>360</v>
      </c>
      <c r="I143" s="66"/>
      <c r="J143" s="66"/>
      <c r="K143" s="66">
        <f>IF($H$15=3,H143*I143,IF($H$15=2,#REF!*I143,IF($H$15=1,#REF!*I143,IF($H$15=0,#REF!*I143,0))))</f>
        <v>0</v>
      </c>
      <c r="L143" s="31" t="str">
        <f t="shared" si="8"/>
        <v>ФОТО</v>
      </c>
      <c r="M143" s="32" t="s">
        <v>233</v>
      </c>
      <c r="N143" s="55"/>
      <c r="O143" s="38"/>
    </row>
    <row r="144" spans="1:15" ht="39.950000000000003" customHeight="1" outlineLevel="2" x14ac:dyDescent="0.2">
      <c r="A144" s="11">
        <v>121</v>
      </c>
      <c r="B144" s="11" t="s">
        <v>212</v>
      </c>
      <c r="C144" s="37" t="s">
        <v>217</v>
      </c>
      <c r="D144" s="12"/>
      <c r="E144" s="12"/>
      <c r="F144" s="12"/>
      <c r="G144" s="12"/>
      <c r="H144" s="66">
        <v>386</v>
      </c>
      <c r="I144" s="66"/>
      <c r="J144" s="66"/>
      <c r="K144" s="66">
        <f>IF($H$15=3,H144*I144,IF($H$15=2,#REF!*I144,IF($H$15=1,#REF!*I144,IF($H$15=0,#REF!*I144,0))))</f>
        <v>0</v>
      </c>
      <c r="L144" s="31" t="str">
        <f t="shared" si="8"/>
        <v>ФОТО</v>
      </c>
      <c r="M144" s="32" t="s">
        <v>234</v>
      </c>
      <c r="N144" s="55"/>
      <c r="O144" s="38"/>
    </row>
    <row r="145" spans="1:15" ht="39.950000000000003" customHeight="1" outlineLevel="2" x14ac:dyDescent="0.2">
      <c r="A145" s="119">
        <v>122</v>
      </c>
      <c r="B145" s="11" t="s">
        <v>213</v>
      </c>
      <c r="C145" s="37" t="s">
        <v>218</v>
      </c>
      <c r="D145" s="12"/>
      <c r="E145" s="12"/>
      <c r="F145" s="12"/>
      <c r="G145" s="12"/>
      <c r="H145" s="66">
        <v>416</v>
      </c>
      <c r="I145" s="66"/>
      <c r="J145" s="66"/>
      <c r="K145" s="66">
        <f>IF($H$15=3,H145*I145,IF($H$15=2,#REF!*I145,IF($H$15=1,#REF!*I145,IF($H$15=0,#REF!*I145,0))))</f>
        <v>0</v>
      </c>
      <c r="L145" s="31" t="str">
        <f t="shared" si="8"/>
        <v>ФОТО</v>
      </c>
      <c r="M145" s="32" t="s">
        <v>235</v>
      </c>
      <c r="N145" s="55"/>
      <c r="O145" s="38"/>
    </row>
    <row r="146" spans="1:15" ht="42.75" customHeight="1" outlineLevel="2" thickBot="1" x14ac:dyDescent="0.25">
      <c r="A146" s="11">
        <v>123</v>
      </c>
      <c r="B146" s="124" t="s">
        <v>214</v>
      </c>
      <c r="C146" s="125" t="s">
        <v>219</v>
      </c>
      <c r="D146" s="126"/>
      <c r="E146" s="126"/>
      <c r="F146" s="126"/>
      <c r="G146" s="126"/>
      <c r="H146" s="127">
        <v>474</v>
      </c>
      <c r="I146" s="127"/>
      <c r="J146" s="127"/>
      <c r="K146" s="127">
        <f>IF($H$15=3,H146*I146,IF($H$15=2,#REF!*I146,IF($H$15=1,#REF!*I146,IF($H$15=0,#REF!*I146,0))))</f>
        <v>0</v>
      </c>
      <c r="L146" s="99" t="str">
        <f t="shared" si="8"/>
        <v>ФОТО</v>
      </c>
      <c r="M146" s="84" t="s">
        <v>236</v>
      </c>
      <c r="N146" s="128"/>
    </row>
    <row r="147" spans="1:15" ht="21" customHeight="1" outlineLevel="1" thickBot="1" x14ac:dyDescent="0.25">
      <c r="A147" s="212" t="s">
        <v>56</v>
      </c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4"/>
      <c r="O147" s="38"/>
    </row>
    <row r="148" spans="1:15" ht="39.950000000000003" customHeight="1" outlineLevel="2" x14ac:dyDescent="0.2">
      <c r="A148" s="87">
        <v>124</v>
      </c>
      <c r="B148" s="87" t="s">
        <v>343</v>
      </c>
      <c r="C148" s="111" t="s">
        <v>175</v>
      </c>
      <c r="D148" s="129"/>
      <c r="E148" s="129"/>
      <c r="F148" s="129"/>
      <c r="G148" s="129"/>
      <c r="H148" s="90">
        <v>340</v>
      </c>
      <c r="I148" s="90"/>
      <c r="J148" s="90"/>
      <c r="K148" s="90">
        <f>IF($H$15=3,H148*I148,IF($H$15=2,#REF!*I148,IF($H$15=1,#REF!*I148,IF($H$15=0,#REF!*I148,0))))</f>
        <v>0</v>
      </c>
      <c r="L148" s="93" t="str">
        <f t="shared" ref="L148:L153" si="9">HYPERLINK(M148,"ФОТО")</f>
        <v>ФОТО</v>
      </c>
      <c r="M148" s="94" t="s">
        <v>344</v>
      </c>
      <c r="N148" s="115"/>
      <c r="O148" s="38"/>
    </row>
    <row r="149" spans="1:15" ht="38.25" customHeight="1" outlineLevel="2" x14ac:dyDescent="0.2">
      <c r="A149" s="18">
        <v>125</v>
      </c>
      <c r="B149" s="35" t="s">
        <v>350</v>
      </c>
      <c r="C149" s="36" t="s">
        <v>176</v>
      </c>
      <c r="D149" s="33"/>
      <c r="E149" s="33"/>
      <c r="F149" s="33"/>
      <c r="G149" s="33"/>
      <c r="H149" s="40">
        <v>340</v>
      </c>
      <c r="I149" s="40"/>
      <c r="J149" s="40" t="s">
        <v>291</v>
      </c>
      <c r="K149" s="40">
        <f>IF($H$15=3,H149*I149,IF($H$15=2,#REF!*I149,IF($H$15=1,#REF!*I149,IF($H$15=0,#REF!*I149,0))))</f>
        <v>0</v>
      </c>
      <c r="L149" s="31" t="str">
        <f t="shared" si="9"/>
        <v>ФОТО</v>
      </c>
      <c r="M149" s="32" t="s">
        <v>303</v>
      </c>
      <c r="N149" s="51"/>
      <c r="O149" s="38"/>
    </row>
    <row r="150" spans="1:15" ht="36.75" customHeight="1" outlineLevel="2" x14ac:dyDescent="0.2">
      <c r="A150" s="87">
        <v>126</v>
      </c>
      <c r="B150" s="35" t="s">
        <v>349</v>
      </c>
      <c r="C150" s="36" t="s">
        <v>177</v>
      </c>
      <c r="D150" s="33"/>
      <c r="E150" s="33"/>
      <c r="F150" s="33"/>
      <c r="G150" s="33"/>
      <c r="H150" s="40">
        <v>340</v>
      </c>
      <c r="I150" s="40"/>
      <c r="J150" s="40" t="s">
        <v>291</v>
      </c>
      <c r="K150" s="40">
        <f>IF($H$15=3,H150*I150,IF($H$15=2,#REF!*I150,IF($H$15=1,#REF!*I150,IF($H$15=0,#REF!*I150,0))))</f>
        <v>0</v>
      </c>
      <c r="L150" s="31" t="str">
        <f t="shared" si="9"/>
        <v>ФОТО</v>
      </c>
      <c r="M150" s="32" t="s">
        <v>304</v>
      </c>
      <c r="N150" s="51"/>
      <c r="O150" s="38"/>
    </row>
    <row r="151" spans="1:15" ht="40.5" customHeight="1" outlineLevel="2" x14ac:dyDescent="0.2">
      <c r="A151" s="18">
        <v>127</v>
      </c>
      <c r="B151" s="18" t="s">
        <v>351</v>
      </c>
      <c r="C151" s="36" t="s">
        <v>178</v>
      </c>
      <c r="D151" s="33"/>
      <c r="E151" s="33"/>
      <c r="F151" s="33"/>
      <c r="G151" s="33"/>
      <c r="H151" s="40">
        <v>410</v>
      </c>
      <c r="I151" s="40"/>
      <c r="J151" s="40"/>
      <c r="K151" s="40">
        <f>IF($H$15=3,H151*I151,IF($H$15=2,#REF!*I151,IF($H$15=1,#REF!*I151,IF($H$15=0,#REF!*I151,0))))</f>
        <v>0</v>
      </c>
      <c r="L151" s="31" t="str">
        <f t="shared" si="9"/>
        <v>ФОТО</v>
      </c>
      <c r="M151" s="49" t="s">
        <v>371</v>
      </c>
      <c r="N151" s="51"/>
      <c r="O151" s="38"/>
    </row>
    <row r="152" spans="1:15" ht="43.5" customHeight="1" outlineLevel="2" x14ac:dyDescent="0.2">
      <c r="A152" s="87">
        <v>128</v>
      </c>
      <c r="B152" s="35" t="s">
        <v>352</v>
      </c>
      <c r="C152" s="36" t="s">
        <v>179</v>
      </c>
      <c r="D152" s="33"/>
      <c r="E152" s="33"/>
      <c r="F152" s="33"/>
      <c r="G152" s="33"/>
      <c r="H152" s="40">
        <v>410</v>
      </c>
      <c r="I152" s="40"/>
      <c r="J152" s="40" t="s">
        <v>291</v>
      </c>
      <c r="K152" s="40">
        <f>IF($H$15=3,H152*I152,IF($H$15=2,#REF!*I152,IF($H$15=1,#REF!*I152,IF($H$15=0,#REF!*I152,0))))</f>
        <v>0</v>
      </c>
      <c r="L152" s="31" t="str">
        <f t="shared" si="9"/>
        <v>ФОТО</v>
      </c>
      <c r="M152" s="32" t="s">
        <v>372</v>
      </c>
      <c r="N152" s="51"/>
      <c r="O152" s="38"/>
    </row>
    <row r="153" spans="1:15" ht="42.75" customHeight="1" outlineLevel="2" thickBot="1" x14ac:dyDescent="0.25">
      <c r="A153" s="18">
        <v>129</v>
      </c>
      <c r="B153" s="131" t="s">
        <v>355</v>
      </c>
      <c r="C153" s="79" t="s">
        <v>180</v>
      </c>
      <c r="D153" s="116"/>
      <c r="E153" s="116"/>
      <c r="F153" s="116"/>
      <c r="G153" s="116"/>
      <c r="H153" s="81">
        <v>410</v>
      </c>
      <c r="I153" s="81"/>
      <c r="J153" s="81" t="s">
        <v>291</v>
      </c>
      <c r="K153" s="81">
        <f>IF($H$15=3,H153*I153,IF($H$15=2,#REF!*I153,IF($H$15=1,#REF!*I153,IF($H$15=0,#REF!*I153,0))))</f>
        <v>0</v>
      </c>
      <c r="L153" s="99" t="str">
        <f t="shared" si="9"/>
        <v>ФОТО</v>
      </c>
      <c r="M153" s="84" t="s">
        <v>373</v>
      </c>
      <c r="N153" s="118"/>
    </row>
    <row r="154" spans="1:15" ht="21" customHeight="1" outlineLevel="1" thickBot="1" x14ac:dyDescent="0.25">
      <c r="A154" s="212" t="s">
        <v>137</v>
      </c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4"/>
      <c r="O154" s="38"/>
    </row>
    <row r="155" spans="1:15" ht="42.75" customHeight="1" outlineLevel="2" thickBot="1" x14ac:dyDescent="0.25">
      <c r="A155" s="141">
        <v>130</v>
      </c>
      <c r="B155" s="142" t="s">
        <v>345</v>
      </c>
      <c r="C155" s="130" t="s">
        <v>411</v>
      </c>
      <c r="D155" s="108"/>
      <c r="E155" s="108"/>
      <c r="F155" s="108"/>
      <c r="G155" s="108"/>
      <c r="H155" s="103">
        <v>100</v>
      </c>
      <c r="I155" s="104"/>
      <c r="J155" s="105"/>
      <c r="K155" s="103">
        <f>IF($H$15=3,H155*I155,IF($H$15=2,#REF!*I155,IF($H$15=1,#REF!*I155,IF($H$15=0,#REF!*I155,0))))</f>
        <v>0</v>
      </c>
      <c r="L155" s="106" t="str">
        <f>HYPERLINK(M155,"ФОТО")</f>
        <v>ФОТО</v>
      </c>
      <c r="M155" s="143" t="s">
        <v>412</v>
      </c>
      <c r="N155" s="108"/>
    </row>
    <row r="156" spans="1:15" ht="18" customHeight="1" outlineLevel="1" thickBot="1" x14ac:dyDescent="0.25">
      <c r="A156" s="212" t="s">
        <v>138</v>
      </c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4"/>
      <c r="O156" s="38"/>
    </row>
    <row r="157" spans="1:15" ht="39" customHeight="1" outlineLevel="2" x14ac:dyDescent="0.2">
      <c r="A157" s="133">
        <v>131</v>
      </c>
      <c r="B157" s="134" t="s">
        <v>237</v>
      </c>
      <c r="C157" s="88" t="s">
        <v>636</v>
      </c>
      <c r="D157" s="89"/>
      <c r="E157" s="89"/>
      <c r="F157" s="89"/>
      <c r="G157" s="89"/>
      <c r="H157" s="90">
        <v>390</v>
      </c>
      <c r="I157" s="91"/>
      <c r="J157" s="92"/>
      <c r="K157" s="90">
        <f>IF($H$15=3,H157*I157,IF($H$15=2,#REF!*I157,IF($H$15=1,#REF!*I157,IF($H$15=0,#REF!*I157,0))))</f>
        <v>0</v>
      </c>
      <c r="L157" s="93" t="str">
        <f>HYPERLINK(M157,"ФОТО")</f>
        <v>ФОТО</v>
      </c>
      <c r="M157" s="140" t="s">
        <v>243</v>
      </c>
      <c r="N157" s="89"/>
      <c r="O157" s="38"/>
    </row>
    <row r="158" spans="1:15" ht="42.75" customHeight="1" outlineLevel="2" x14ac:dyDescent="0.2">
      <c r="A158" s="78">
        <v>132</v>
      </c>
      <c r="B158" s="135" t="s">
        <v>238</v>
      </c>
      <c r="C158" s="116" t="s">
        <v>637</v>
      </c>
      <c r="D158" s="97"/>
      <c r="E158" s="97"/>
      <c r="F158" s="97"/>
      <c r="G158" s="97"/>
      <c r="H158" s="81">
        <v>390</v>
      </c>
      <c r="I158" s="82"/>
      <c r="J158" s="98"/>
      <c r="K158" s="81">
        <f>IF($H$15=3,H158*I158,IF($H$15=2,#REF!*I158,IF($H$15=1,#REF!*I158,IF($H$15=0,#REF!*I158,0))))</f>
        <v>0</v>
      </c>
      <c r="L158" s="99" t="str">
        <f>HYPERLINK(M158,"ФОТО")</f>
        <v>ФОТО</v>
      </c>
      <c r="M158" s="137" t="s">
        <v>244</v>
      </c>
      <c r="N158" s="97"/>
    </row>
    <row r="159" spans="1:15" ht="42.75" customHeight="1" outlineLevel="2" thickBot="1" x14ac:dyDescent="0.25">
      <c r="A159" s="78">
        <v>133</v>
      </c>
      <c r="B159" s="135" t="s">
        <v>240</v>
      </c>
      <c r="C159" s="116" t="s">
        <v>864</v>
      </c>
      <c r="D159" s="97"/>
      <c r="E159" s="97"/>
      <c r="F159" s="97"/>
      <c r="G159" s="97"/>
      <c r="H159" s="81">
        <v>490</v>
      </c>
      <c r="I159" s="82"/>
      <c r="J159" s="98"/>
      <c r="K159" s="81">
        <f>IF($H$15=3,H159*I159,IF($H$15=2,#REF!*I159,IF($H$15=1,#REF!*I159,IF($H$15=0,#REF!*I159,0))))</f>
        <v>0</v>
      </c>
      <c r="L159" s="99" t="str">
        <f>HYPERLINK(M159,"ФОТО")</f>
        <v>ФОТО</v>
      </c>
      <c r="M159" s="137" t="s">
        <v>865</v>
      </c>
      <c r="N159" s="97"/>
    </row>
    <row r="160" spans="1:15" ht="17.25" customHeight="1" outlineLevel="1" thickBot="1" x14ac:dyDescent="0.25">
      <c r="A160" s="212" t="s">
        <v>139</v>
      </c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4"/>
      <c r="O160" s="38"/>
    </row>
    <row r="161" spans="1:14" ht="42.75" customHeight="1" outlineLevel="2" x14ac:dyDescent="0.2">
      <c r="A161" s="171">
        <v>134</v>
      </c>
      <c r="B161" s="172" t="s">
        <v>241</v>
      </c>
      <c r="C161" s="199" t="s">
        <v>242</v>
      </c>
      <c r="D161" s="173"/>
      <c r="E161" s="173"/>
      <c r="F161" s="173"/>
      <c r="G161" s="173"/>
      <c r="H161" s="61">
        <v>205</v>
      </c>
      <c r="I161" s="62"/>
      <c r="J161" s="174"/>
      <c r="K161" s="61">
        <f>IF($H$15=3,H161*I161,IF($H$15=2,#REF!*I161,IF($H$15=1,#REF!*I161,IF($H$15=0,#REF!*I161,0))))</f>
        <v>0</v>
      </c>
      <c r="L161" s="152" t="str">
        <f>HYPERLINK(M161,"ФОТО")</f>
        <v>ФОТО</v>
      </c>
      <c r="M161" s="200" t="s">
        <v>246</v>
      </c>
      <c r="N161" s="173"/>
    </row>
  </sheetData>
  <autoFilter ref="A16:J16"/>
  <mergeCells count="26">
    <mergeCell ref="A102:N102"/>
    <mergeCell ref="A104:N104"/>
    <mergeCell ref="A160:N160"/>
    <mergeCell ref="A156:N156"/>
    <mergeCell ref="A116:N116"/>
    <mergeCell ref="A154:N154"/>
    <mergeCell ref="A147:N147"/>
    <mergeCell ref="A120:N120"/>
    <mergeCell ref="A128:N128"/>
    <mergeCell ref="A109:N109"/>
    <mergeCell ref="A55:N55"/>
    <mergeCell ref="A13:N13"/>
    <mergeCell ref="A14:C15"/>
    <mergeCell ref="A5:N5"/>
    <mergeCell ref="A12:N12"/>
    <mergeCell ref="A17:N17"/>
    <mergeCell ref="A1:N1"/>
    <mergeCell ref="A8:N8"/>
    <mergeCell ref="A9:N9"/>
    <mergeCell ref="A11:N11"/>
    <mergeCell ref="A2:N2"/>
    <mergeCell ref="A7:N7"/>
    <mergeCell ref="A6:N6"/>
    <mergeCell ref="A3:N3"/>
    <mergeCell ref="A4:N4"/>
    <mergeCell ref="A10:N10"/>
  </mergeCells>
  <phoneticPr fontId="26" type="noConversion"/>
  <dataValidations disablePrompts="1" count="1">
    <dataValidation type="whole" allowBlank="1" showInputMessage="1" showErrorMessage="1" error="Пожалуйста, поставьте цифру от 0 до 4 соответствующую ТИПУ ЦЕН ВАШЕГО ЗАКАЗА." prompt="Допустимые варианты ввода от 0 до 5." sqref="H15 E15:F15">
      <formula1>0</formula1>
      <formula2>5</formula2>
    </dataValidation>
  </dataValidations>
  <hyperlinks>
    <hyperlink ref="M111" r:id="rId1"/>
    <hyperlink ref="M113" r:id="rId2"/>
    <hyperlink ref="M112" r:id="rId3"/>
    <hyperlink ref="M49" r:id="rId4"/>
    <hyperlink ref="M48" r:id="rId5"/>
    <hyperlink ref="M43" r:id="rId6"/>
    <hyperlink ref="M41" r:id="rId7"/>
    <hyperlink ref="M40" r:id="rId8"/>
    <hyperlink ref="M37" r:id="rId9"/>
    <hyperlink ref="M36" r:id="rId10"/>
    <hyperlink ref="M35" r:id="rId11"/>
    <hyperlink ref="M25" r:id="rId12"/>
    <hyperlink ref="M24" r:id="rId13"/>
    <hyperlink ref="M23" r:id="rId14"/>
    <hyperlink ref="M22" r:id="rId15"/>
    <hyperlink ref="M21" r:id="rId16"/>
    <hyperlink ref="M20" r:id="rId17"/>
    <hyperlink ref="M115" r:id="rId18"/>
    <hyperlink ref="M114" r:id="rId19"/>
    <hyperlink ref="M148" r:id="rId20"/>
    <hyperlink ref="M96" r:id="rId21"/>
    <hyperlink ref="M89" r:id="rId22"/>
    <hyperlink ref="M97" r:id="rId23"/>
    <hyperlink ref="M151" r:id="rId24"/>
    <hyperlink ref="M152" r:id="rId25"/>
    <hyperlink ref="M153" r:id="rId26"/>
    <hyperlink ref="M155" r:id="rId27"/>
    <hyperlink ref="M136" r:id="rId28"/>
    <hyperlink ref="M137" r:id="rId29"/>
    <hyperlink ref="M138" r:id="rId30"/>
    <hyperlink ref="M139" r:id="rId31"/>
    <hyperlink ref="M140" r:id="rId32"/>
    <hyperlink ref="M141" r:id="rId33"/>
    <hyperlink ref="M142" r:id="rId34"/>
    <hyperlink ref="M143" r:id="rId35"/>
    <hyperlink ref="M144" r:id="rId36"/>
    <hyperlink ref="M145" r:id="rId37"/>
    <hyperlink ref="M146" r:id="rId38"/>
    <hyperlink ref="M73" r:id="rId39"/>
    <hyperlink ref="M157" r:id="rId40"/>
    <hyperlink ref="M158" r:id="rId41"/>
    <hyperlink ref="M161" r:id="rId42"/>
    <hyperlink ref="M135" r:id="rId43"/>
    <hyperlink ref="M133" r:id="rId44"/>
    <hyperlink ref="M134" r:id="rId45"/>
    <hyperlink ref="M132" r:id="rId46"/>
    <hyperlink ref="M131" r:id="rId47"/>
    <hyperlink ref="M130" r:id="rId48"/>
    <hyperlink ref="M129" r:id="rId49"/>
    <hyperlink ref="M127" r:id="rId50"/>
    <hyperlink ref="M126" r:id="rId51"/>
    <hyperlink ref="M125" r:id="rId52"/>
    <hyperlink ref="M121" r:id="rId53"/>
    <hyperlink ref="M122" r:id="rId54"/>
    <hyperlink ref="M123" r:id="rId55"/>
    <hyperlink ref="M124" r:id="rId56"/>
    <hyperlink ref="M100" r:id="rId57"/>
    <hyperlink ref="M90" r:id="rId58"/>
    <hyperlink ref="M75" r:id="rId59"/>
    <hyperlink ref="M58" r:id="rId60"/>
    <hyperlink ref="M71" r:id="rId61"/>
    <hyperlink ref="M70" r:id="rId62"/>
    <hyperlink ref="M105" r:id="rId63"/>
    <hyperlink ref="M106" r:id="rId64"/>
    <hyperlink ref="M68" r:id="rId65"/>
    <hyperlink ref="M101" r:id="rId66"/>
    <hyperlink ref="M107" r:id="rId67"/>
    <hyperlink ref="M118" r:id="rId68"/>
    <hyperlink ref="M119" r:id="rId69"/>
    <hyperlink ref="M108" r:id="rId70"/>
    <hyperlink ref="M44" r:id="rId71"/>
    <hyperlink ref="M45" r:id="rId72"/>
    <hyperlink ref="M46" r:id="rId73"/>
    <hyperlink ref="M51" r:id="rId74"/>
    <hyperlink ref="M52" r:id="rId75"/>
    <hyperlink ref="M53" r:id="rId76"/>
    <hyperlink ref="M54" r:id="rId77"/>
    <hyperlink ref="M18" r:id="rId78"/>
    <hyperlink ref="M19" r:id="rId79"/>
    <hyperlink ref="M38" r:id="rId80"/>
    <hyperlink ref="M39" r:id="rId81"/>
    <hyperlink ref="M26" r:id="rId82"/>
    <hyperlink ref="M27" r:id="rId83"/>
    <hyperlink ref="M28" r:id="rId84"/>
    <hyperlink ref="M29" r:id="rId85"/>
    <hyperlink ref="M30" r:id="rId86"/>
    <hyperlink ref="M31" r:id="rId87"/>
    <hyperlink ref="M32" r:id="rId88"/>
    <hyperlink ref="M33" r:id="rId89"/>
    <hyperlink ref="M34" r:id="rId90"/>
    <hyperlink ref="M98" r:id="rId91"/>
    <hyperlink ref="M66" r:id="rId92"/>
    <hyperlink ref="M94" r:id="rId93"/>
    <hyperlink ref="L94" r:id="rId94"/>
    <hyperlink ref="M85" r:id="rId95"/>
    <hyperlink ref="M86" r:id="rId96"/>
    <hyperlink ref="M87" r:id="rId97"/>
    <hyperlink ref="M88" r:id="rId98"/>
    <hyperlink ref="M65" r:id="rId99"/>
    <hyperlink ref="M91" r:id="rId100" display="http://hoxwell.ru/ru/297-signalizator-poklevki-hoxwell-hl69-2sht-v-up"/>
    <hyperlink ref="M92" r:id="rId101"/>
    <hyperlink ref="M93" r:id="rId102"/>
    <hyperlink ref="M159" r:id="rId103"/>
    <hyperlink ref="M99" r:id="rId104"/>
    <hyperlink ref="M67" r:id="rId105"/>
    <hyperlink ref="M69" r:id="rId106"/>
    <hyperlink ref="M74" r:id="rId107"/>
    <hyperlink ref="M76" r:id="rId108"/>
    <hyperlink ref="M77" r:id="rId109"/>
    <hyperlink ref="M78" r:id="rId110"/>
    <hyperlink ref="M60" r:id="rId111"/>
    <hyperlink ref="M62" r:id="rId112"/>
    <hyperlink ref="M63" r:id="rId113"/>
    <hyperlink ref="M64" r:id="rId114"/>
    <hyperlink ref="M61" r:id="rId115"/>
    <hyperlink ref="M95" r:id="rId116"/>
  </hyperlinks>
  <pageMargins left="0.11811023622047245" right="0.11811023622047245" top="0.15748031496062992" bottom="0.15748031496062992" header="0.31496062992125984" footer="0.31496062992125984"/>
  <pageSetup paperSize="9" scale="65" orientation="portrait" r:id="rId117"/>
  <drawing r:id="rId1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</sheetPr>
  <dimension ref="A1:X104"/>
  <sheetViews>
    <sheetView topLeftCell="A10" zoomScale="80" zoomScaleNormal="80" zoomScaleSheetLayoutView="95" zoomScalePageLayoutView="85" workbookViewId="0">
      <selection activeCell="O186" sqref="O186"/>
    </sheetView>
  </sheetViews>
  <sheetFormatPr defaultRowHeight="12.75" outlineLevelRow="2" outlineLevelCol="1" x14ac:dyDescent="0.2"/>
  <cols>
    <col min="1" max="1" width="5" style="43" customWidth="1"/>
    <col min="2" max="2" width="6.85546875" customWidth="1"/>
    <col min="3" max="3" width="87.7109375" customWidth="1"/>
    <col min="4" max="4" width="12" hidden="1" customWidth="1"/>
    <col min="5" max="5" width="0.28515625" hidden="1" customWidth="1"/>
    <col min="6" max="6" width="7" hidden="1" customWidth="1"/>
    <col min="7" max="7" width="2.28515625" hidden="1" customWidth="1"/>
    <col min="8" max="8" width="11.5703125" customWidth="1" outlineLevel="1"/>
    <col min="9" max="9" width="10.42578125" customWidth="1" outlineLevel="1"/>
    <col min="10" max="10" width="10.28515625" hidden="1" customWidth="1" outlineLevel="1"/>
    <col min="11" max="11" width="9.7109375" customWidth="1" collapsed="1"/>
    <col min="12" max="12" width="7.85546875" customWidth="1"/>
    <col min="13" max="13" width="3.5703125" style="2" hidden="1" customWidth="1"/>
    <col min="14" max="14" width="14" customWidth="1"/>
    <col min="15" max="15" width="29.7109375" style="10" customWidth="1"/>
    <col min="16" max="16384" width="9.140625" style="10"/>
  </cols>
  <sheetData>
    <row r="1" spans="1:24" ht="20.25" x14ac:dyDescent="0.2">
      <c r="A1" s="208" t="s">
        <v>513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pans="1:24" ht="20.25" x14ac:dyDescent="0.2">
      <c r="A2" s="208" t="s">
        <v>152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</row>
    <row r="3" spans="1:24" ht="20.25" x14ac:dyDescent="0.2">
      <c r="A3" s="208" t="s">
        <v>153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</row>
    <row r="4" spans="1:24" ht="20.25" x14ac:dyDescent="0.2">
      <c r="A4" s="208" t="s">
        <v>154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</row>
    <row r="5" spans="1:24" ht="20.25" x14ac:dyDescent="0.2">
      <c r="A5" s="208" t="s">
        <v>155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</row>
    <row r="6" spans="1:24" ht="20.25" x14ac:dyDescent="0.2">
      <c r="A6" s="208" t="s">
        <v>158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</row>
    <row r="7" spans="1:24" ht="20.25" x14ac:dyDescent="0.2">
      <c r="A7" s="208" t="s">
        <v>159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</row>
    <row r="8" spans="1:24" ht="39.75" customHeight="1" x14ac:dyDescent="0.2">
      <c r="A8" s="209" t="s">
        <v>310</v>
      </c>
      <c r="B8" s="209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</row>
    <row r="9" spans="1:24" ht="19.5" x14ac:dyDescent="0.2">
      <c r="A9" s="210" t="s">
        <v>151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</row>
    <row r="10" spans="1:24" ht="19.5" x14ac:dyDescent="0.2">
      <c r="A10" s="210" t="s">
        <v>505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</row>
    <row r="11" spans="1:24" ht="18" customHeight="1" x14ac:dyDescent="0.25">
      <c r="A11" s="211" t="s">
        <v>289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</row>
    <row r="12" spans="1:24" ht="20.25" customHeight="1" x14ac:dyDescent="0.3">
      <c r="A12" s="222" t="s">
        <v>140</v>
      </c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</row>
    <row r="13" spans="1:24" s="3" customFormat="1" ht="21" customHeight="1" thickBot="1" x14ac:dyDescent="0.35">
      <c r="A13" s="215" t="s">
        <v>543</v>
      </c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P13" s="13"/>
      <c r="Q13" s="13"/>
      <c r="R13" s="13"/>
      <c r="S13" s="13"/>
      <c r="T13" s="13"/>
      <c r="U13" s="13"/>
      <c r="V13" s="13"/>
      <c r="W13" s="13"/>
      <c r="X13" s="13"/>
    </row>
    <row r="14" spans="1:24" s="1" customFormat="1" ht="49.5" customHeight="1" x14ac:dyDescent="0.2">
      <c r="A14" s="216" t="s">
        <v>294</v>
      </c>
      <c r="B14" s="217"/>
      <c r="C14" s="218"/>
      <c r="D14" s="6"/>
      <c r="E14" s="6"/>
      <c r="F14" s="5"/>
      <c r="G14" s="5"/>
      <c r="H14" s="17">
        <v>3</v>
      </c>
      <c r="I14" s="7">
        <f>SUM(I18:I197)</f>
        <v>0</v>
      </c>
      <c r="J14" s="8"/>
      <c r="K14" s="7">
        <f>SUM(K18:K197)</f>
        <v>0</v>
      </c>
      <c r="L14" s="7"/>
      <c r="M14" s="7"/>
      <c r="N14" s="9"/>
      <c r="P14" s="14"/>
      <c r="Q14" s="14"/>
      <c r="R14" s="14"/>
      <c r="S14" s="14"/>
      <c r="T14" s="14"/>
      <c r="U14" s="14"/>
      <c r="V14" s="14"/>
      <c r="W14" s="14"/>
      <c r="X14" s="14"/>
    </row>
    <row r="15" spans="1:24" s="3" customFormat="1" ht="34.5" customHeight="1" thickBot="1" x14ac:dyDescent="0.35">
      <c r="A15" s="219"/>
      <c r="B15" s="220"/>
      <c r="C15" s="221"/>
      <c r="D15" s="19"/>
      <c r="E15" s="20"/>
      <c r="F15" s="20"/>
      <c r="G15" s="21"/>
      <c r="H15" s="22">
        <v>3</v>
      </c>
      <c r="I15" s="23"/>
      <c r="J15" s="24"/>
      <c r="K15" s="23"/>
      <c r="L15" s="23"/>
      <c r="M15" s="23"/>
      <c r="N15" s="25"/>
      <c r="P15" s="13"/>
      <c r="Q15"/>
      <c r="R15" s="13"/>
      <c r="S15" s="13"/>
      <c r="T15" s="13"/>
      <c r="U15" s="13"/>
      <c r="V15" s="13"/>
      <c r="W15" s="13"/>
      <c r="X15" s="13"/>
    </row>
    <row r="16" spans="1:24" ht="60" customHeight="1" thickBot="1" x14ac:dyDescent="0.25">
      <c r="A16" s="42" t="s">
        <v>284</v>
      </c>
      <c r="B16" s="4" t="s">
        <v>285</v>
      </c>
      <c r="C16" s="4"/>
      <c r="D16" s="4"/>
      <c r="E16" s="4"/>
      <c r="F16" s="4" t="s">
        <v>293</v>
      </c>
      <c r="G16" s="4"/>
      <c r="H16" s="26" t="s">
        <v>591</v>
      </c>
      <c r="I16" s="26" t="s">
        <v>295</v>
      </c>
      <c r="J16" s="27" t="s">
        <v>290</v>
      </c>
      <c r="K16" s="28" t="s">
        <v>292</v>
      </c>
      <c r="L16" s="28"/>
      <c r="M16" s="29"/>
      <c r="N16" s="30"/>
      <c r="R16" s="15"/>
      <c r="S16" s="15"/>
      <c r="T16" s="15"/>
      <c r="U16" s="15"/>
      <c r="V16" s="15"/>
      <c r="W16" s="15"/>
      <c r="X16" s="15"/>
    </row>
    <row r="17" spans="1:14" ht="20.25" customHeight="1" outlineLevel="1" thickBot="1" x14ac:dyDescent="0.25">
      <c r="A17" s="212" t="s">
        <v>135</v>
      </c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4"/>
    </row>
    <row r="18" spans="1:14" ht="43.5" customHeight="1" outlineLevel="2" x14ac:dyDescent="0.2">
      <c r="A18" s="78">
        <v>1</v>
      </c>
      <c r="B18" s="135"/>
      <c r="C18" s="52" t="s">
        <v>554</v>
      </c>
      <c r="D18" s="45"/>
      <c r="E18" s="45"/>
      <c r="F18" s="45"/>
      <c r="G18" s="45"/>
      <c r="H18" s="40">
        <v>112</v>
      </c>
      <c r="I18" s="82"/>
      <c r="J18" s="98"/>
      <c r="K18" s="81">
        <f>IF('Hoxwell fishing'!$H$15=3,H18*I18,IF('Hoxwell fishing'!$H$15=2,#REF!*I18,IF('Hoxwell fishing'!$H$15=1,#REF!*I18,IF('Hoxwell fishing'!$H$15=0,#REF!*I18,0))))</f>
        <v>0</v>
      </c>
      <c r="L18" s="99" t="str">
        <f t="shared" ref="L18:L35" si="0">HYPERLINK(M18,"ФОТО")</f>
        <v>ФОТО</v>
      </c>
      <c r="M18" s="84" t="s">
        <v>4</v>
      </c>
      <c r="N18" s="97"/>
    </row>
    <row r="19" spans="1:14" ht="43.5" customHeight="1" outlineLevel="2" x14ac:dyDescent="0.2">
      <c r="A19" s="16">
        <v>2</v>
      </c>
      <c r="B19" s="135"/>
      <c r="C19" s="88" t="s">
        <v>561</v>
      </c>
      <c r="D19" s="89"/>
      <c r="E19" s="89"/>
      <c r="F19" s="89"/>
      <c r="G19" s="89"/>
      <c r="H19" s="90">
        <v>112</v>
      </c>
      <c r="I19" s="82"/>
      <c r="J19" s="98"/>
      <c r="K19" s="81">
        <f>IF('Hoxwell fishing'!$H$15=3,H19*I19,IF('Hoxwell fishing'!$H$15=2,#REF!*I19,IF('Hoxwell fishing'!$H$15=1,#REF!*I19,IF('Hoxwell fishing'!$H$15=0,#REF!*I19,0))))</f>
        <v>0</v>
      </c>
      <c r="L19" s="99" t="str">
        <f t="shared" si="0"/>
        <v>ФОТО</v>
      </c>
      <c r="M19" s="84" t="s">
        <v>567</v>
      </c>
      <c r="N19" s="97"/>
    </row>
    <row r="20" spans="1:14" ht="43.5" customHeight="1" outlineLevel="2" x14ac:dyDescent="0.2">
      <c r="A20" s="78">
        <v>3</v>
      </c>
      <c r="B20" s="135"/>
      <c r="C20" s="88" t="s">
        <v>555</v>
      </c>
      <c r="D20" s="89"/>
      <c r="E20" s="89"/>
      <c r="F20" s="89"/>
      <c r="G20" s="89"/>
      <c r="H20" s="90">
        <v>112</v>
      </c>
      <c r="I20" s="82"/>
      <c r="J20" s="98"/>
      <c r="K20" s="81">
        <f>IF('Hoxwell fishing'!$H$15=3,H20*I20,IF('Hoxwell fishing'!$H$15=2,#REF!*I20,IF('Hoxwell fishing'!$H$15=1,#REF!*I20,IF('Hoxwell fishing'!$H$15=0,#REF!*I20,0))))</f>
        <v>0</v>
      </c>
      <c r="L20" s="99" t="str">
        <f t="shared" si="0"/>
        <v>ФОТО</v>
      </c>
      <c r="M20" s="84" t="s">
        <v>5</v>
      </c>
      <c r="N20" s="97"/>
    </row>
    <row r="21" spans="1:14" ht="43.5" customHeight="1" outlineLevel="2" x14ac:dyDescent="0.2">
      <c r="A21" s="16">
        <v>4</v>
      </c>
      <c r="B21" s="135"/>
      <c r="C21" s="116" t="s">
        <v>556</v>
      </c>
      <c r="D21" s="97"/>
      <c r="E21" s="97"/>
      <c r="F21" s="97"/>
      <c r="G21" s="97"/>
      <c r="H21" s="81">
        <v>112</v>
      </c>
      <c r="I21" s="82"/>
      <c r="J21" s="98"/>
      <c r="K21" s="81">
        <f>IF('Hoxwell fishing'!$H$15=3,H21*I21,IF('Hoxwell fishing'!$H$15=2,#REF!*I21,IF('Hoxwell fishing'!$H$15=1,#REF!*I21,IF('Hoxwell fishing'!$H$15=0,#REF!*I21,0))))</f>
        <v>0</v>
      </c>
      <c r="L21" s="99" t="str">
        <f t="shared" si="0"/>
        <v>ФОТО</v>
      </c>
      <c r="M21" s="84" t="s">
        <v>6</v>
      </c>
      <c r="N21" s="97"/>
    </row>
    <row r="22" spans="1:14" ht="43.5" customHeight="1" outlineLevel="2" x14ac:dyDescent="0.2">
      <c r="A22" s="78">
        <v>5</v>
      </c>
      <c r="B22" s="135"/>
      <c r="C22" s="52" t="s">
        <v>562</v>
      </c>
      <c r="D22" s="45"/>
      <c r="E22" s="45"/>
      <c r="F22" s="45"/>
      <c r="G22" s="45"/>
      <c r="H22" s="40">
        <v>112</v>
      </c>
      <c r="I22" s="82"/>
      <c r="J22" s="98"/>
      <c r="K22" s="81">
        <f>IF('Hoxwell fishing'!$H$15=3,H22*I22,IF('Hoxwell fishing'!$H$15=2,#REF!*I22,IF('Hoxwell fishing'!$H$15=1,#REF!*I22,IF('Hoxwell fishing'!$H$15=0,#REF!*I22,0))))</f>
        <v>0</v>
      </c>
      <c r="L22" s="99" t="str">
        <f>HYPERLINK(M22,"ФОТО")</f>
        <v>ФОТО</v>
      </c>
      <c r="M22" s="84" t="s">
        <v>568</v>
      </c>
      <c r="N22" s="97"/>
    </row>
    <row r="23" spans="1:14" ht="43.5" customHeight="1" outlineLevel="2" x14ac:dyDescent="0.2">
      <c r="A23" s="16">
        <v>6</v>
      </c>
      <c r="B23" s="135"/>
      <c r="C23" s="88" t="s">
        <v>557</v>
      </c>
      <c r="D23" s="89"/>
      <c r="E23" s="89"/>
      <c r="F23" s="89"/>
      <c r="G23" s="89"/>
      <c r="H23" s="90">
        <v>112</v>
      </c>
      <c r="I23" s="82"/>
      <c r="J23" s="98"/>
      <c r="K23" s="81">
        <f>IF('Hoxwell fishing'!$H$15=3,H23*I23,IF('Hoxwell fishing'!$H$15=2,#REF!*I23,IF('Hoxwell fishing'!$H$15=1,#REF!*I23,IF('Hoxwell fishing'!$H$15=0,#REF!*I23,0))))</f>
        <v>0</v>
      </c>
      <c r="L23" s="99" t="str">
        <f>HYPERLINK(M23,"ФОТО")</f>
        <v>ФОТО</v>
      </c>
      <c r="M23" s="84" t="s">
        <v>7</v>
      </c>
      <c r="N23" s="97"/>
    </row>
    <row r="24" spans="1:14" ht="43.5" customHeight="1" outlineLevel="2" x14ac:dyDescent="0.2">
      <c r="A24" s="78">
        <v>7</v>
      </c>
      <c r="B24" s="135"/>
      <c r="C24" s="88" t="s">
        <v>563</v>
      </c>
      <c r="D24" s="89"/>
      <c r="E24" s="89"/>
      <c r="F24" s="89"/>
      <c r="G24" s="89"/>
      <c r="H24" s="90">
        <v>112</v>
      </c>
      <c r="I24" s="82"/>
      <c r="J24" s="98"/>
      <c r="K24" s="81">
        <f>IF('Hoxwell fishing'!$H$15=3,H24*I24,IF('Hoxwell fishing'!$H$15=2,#REF!*I24,IF('Hoxwell fishing'!$H$15=1,#REF!*I24,IF('Hoxwell fishing'!$H$15=0,#REF!*I24,0))))</f>
        <v>0</v>
      </c>
      <c r="L24" s="99" t="str">
        <f>HYPERLINK(M24,"ФОТО")</f>
        <v>ФОТО</v>
      </c>
      <c r="M24" s="84" t="s">
        <v>569</v>
      </c>
      <c r="N24" s="97"/>
    </row>
    <row r="25" spans="1:14" ht="43.5" customHeight="1" outlineLevel="2" x14ac:dyDescent="0.2">
      <c r="A25" s="16">
        <v>8</v>
      </c>
      <c r="B25" s="135"/>
      <c r="C25" s="116" t="s">
        <v>564</v>
      </c>
      <c r="D25" s="97"/>
      <c r="E25" s="97"/>
      <c r="F25" s="97"/>
      <c r="G25" s="97"/>
      <c r="H25" s="81">
        <v>112</v>
      </c>
      <c r="I25" s="82"/>
      <c r="J25" s="98"/>
      <c r="K25" s="81">
        <f>IF('Hoxwell fishing'!$H$15=3,H25*I25,IF('Hoxwell fishing'!$H$15=2,#REF!*I25,IF('Hoxwell fishing'!$H$15=1,#REF!*I25,IF('Hoxwell fishing'!$H$15=0,#REF!*I25,0))))</f>
        <v>0</v>
      </c>
      <c r="L25" s="99" t="str">
        <f>HYPERLINK(M25,"ФОТО")</f>
        <v>ФОТО</v>
      </c>
      <c r="M25" s="84" t="s">
        <v>570</v>
      </c>
      <c r="N25" s="97"/>
    </row>
    <row r="26" spans="1:14" ht="43.5" customHeight="1" outlineLevel="2" x14ac:dyDescent="0.2">
      <c r="A26" s="78">
        <v>9</v>
      </c>
      <c r="B26" s="135"/>
      <c r="C26" s="116" t="s">
        <v>565</v>
      </c>
      <c r="D26" s="97"/>
      <c r="E26" s="97"/>
      <c r="F26" s="97"/>
      <c r="G26" s="97"/>
      <c r="H26" s="81">
        <v>112</v>
      </c>
      <c r="I26" s="82"/>
      <c r="J26" s="98"/>
      <c r="K26" s="81">
        <f>IF('Hoxwell fishing'!$H$15=3,H26*I26,IF('Hoxwell fishing'!$H$15=2,#REF!*I26,IF('Hoxwell fishing'!$H$15=1,#REF!*I26,IF('Hoxwell fishing'!$H$15=0,#REF!*I26,0))))</f>
        <v>0</v>
      </c>
      <c r="L26" s="99" t="str">
        <f>HYPERLINK(M26,"ФОТО")</f>
        <v>ФОТО</v>
      </c>
      <c r="M26" s="84" t="s">
        <v>571</v>
      </c>
      <c r="N26" s="97"/>
    </row>
    <row r="27" spans="1:14" ht="43.5" customHeight="1" outlineLevel="2" thickBot="1" x14ac:dyDescent="0.25">
      <c r="A27" s="16">
        <v>10</v>
      </c>
      <c r="B27" s="58"/>
      <c r="C27" s="52" t="s">
        <v>34</v>
      </c>
      <c r="D27" s="45"/>
      <c r="E27" s="45"/>
      <c r="F27" s="45"/>
      <c r="G27" s="45"/>
      <c r="H27" s="40">
        <v>128</v>
      </c>
      <c r="I27" s="41"/>
      <c r="J27" s="65"/>
      <c r="K27" s="40">
        <f>IF('Hoxwell fishing'!$H$15=3,H27*I27,IF('Hoxwell fishing'!$H$15=2,#REF!*I27,IF('Hoxwell fishing'!$H$15=1,#REF!*I27,IF('Hoxwell fishing'!$H$15=0,#REF!*I27,0))))</f>
        <v>0</v>
      </c>
      <c r="L27" s="31" t="str">
        <f t="shared" si="0"/>
        <v>ФОТО</v>
      </c>
      <c r="M27" s="32" t="s">
        <v>38</v>
      </c>
      <c r="N27" s="176"/>
    </row>
    <row r="28" spans="1:14" ht="43.5" customHeight="1" outlineLevel="2" thickBot="1" x14ac:dyDescent="0.25">
      <c r="A28" s="78">
        <v>11</v>
      </c>
      <c r="B28" s="142"/>
      <c r="C28" s="102" t="s">
        <v>23</v>
      </c>
      <c r="D28" s="108"/>
      <c r="E28" s="108"/>
      <c r="F28" s="108"/>
      <c r="G28" s="108"/>
      <c r="H28" s="90">
        <v>128</v>
      </c>
      <c r="I28" s="104"/>
      <c r="J28" s="105"/>
      <c r="K28" s="103">
        <f>IF('Hoxwell fishing'!$H$15=3,H28*I28,IF('Hoxwell fishing'!$H$15=2,#REF!*I28,IF('Hoxwell fishing'!$H$15=1,#REF!*I28,IF('Hoxwell fishing'!$H$15=0,#REF!*I28,0))))</f>
        <v>0</v>
      </c>
      <c r="L28" s="106" t="str">
        <f t="shared" si="0"/>
        <v>ФОТО</v>
      </c>
      <c r="M28" s="181" t="s">
        <v>8</v>
      </c>
      <c r="N28" s="176"/>
    </row>
    <row r="29" spans="1:14" ht="43.5" customHeight="1" outlineLevel="2" thickBot="1" x14ac:dyDescent="0.25">
      <c r="A29" s="16">
        <v>12</v>
      </c>
      <c r="B29" s="135"/>
      <c r="C29" s="52" t="s">
        <v>24</v>
      </c>
      <c r="D29" s="45"/>
      <c r="E29" s="45"/>
      <c r="F29" s="45"/>
      <c r="G29" s="45"/>
      <c r="H29" s="40">
        <v>128</v>
      </c>
      <c r="I29" s="82"/>
      <c r="J29" s="98"/>
      <c r="K29" s="81">
        <f>IF('Hoxwell fishing'!$H$15=3,H29*I29,IF('Hoxwell fishing'!$H$15=2,#REF!*I29,IF('Hoxwell fishing'!$H$15=1,#REF!*I29,IF('Hoxwell fishing'!$H$15=0,#REF!*I29,0))))</f>
        <v>0</v>
      </c>
      <c r="L29" s="99" t="str">
        <f t="shared" si="0"/>
        <v>ФОТО</v>
      </c>
      <c r="M29" s="84" t="s">
        <v>9</v>
      </c>
      <c r="N29" s="176"/>
    </row>
    <row r="30" spans="1:14" ht="43.5" customHeight="1" outlineLevel="2" thickBot="1" x14ac:dyDescent="0.25">
      <c r="A30" s="78">
        <v>13</v>
      </c>
      <c r="B30" s="135"/>
      <c r="C30" s="52" t="s">
        <v>35</v>
      </c>
      <c r="D30" s="45"/>
      <c r="E30" s="45"/>
      <c r="F30" s="45"/>
      <c r="G30" s="45"/>
      <c r="H30" s="40">
        <v>128</v>
      </c>
      <c r="I30" s="82"/>
      <c r="J30" s="98"/>
      <c r="K30" s="81">
        <f>IF('Hoxwell fishing'!$H$15=3,H30*I30,IF('Hoxwell fishing'!$H$15=2,#REF!*I30,IF('Hoxwell fishing'!$H$15=1,#REF!*I30,IF('Hoxwell fishing'!$H$15=0,#REF!*I30,0))))</f>
        <v>0</v>
      </c>
      <c r="L30" s="99" t="str">
        <f t="shared" si="0"/>
        <v>ФОТО</v>
      </c>
      <c r="M30" s="84" t="s">
        <v>39</v>
      </c>
      <c r="N30" s="176"/>
    </row>
    <row r="31" spans="1:14" ht="43.5" customHeight="1" outlineLevel="2" thickBot="1" x14ac:dyDescent="0.25">
      <c r="A31" s="16">
        <v>14</v>
      </c>
      <c r="B31" s="135"/>
      <c r="C31" s="52" t="s">
        <v>36</v>
      </c>
      <c r="D31" s="45"/>
      <c r="E31" s="45"/>
      <c r="F31" s="45"/>
      <c r="G31" s="45"/>
      <c r="H31" s="40">
        <v>128</v>
      </c>
      <c r="I31" s="82"/>
      <c r="J31" s="98"/>
      <c r="K31" s="81">
        <f>IF('Hoxwell fishing'!$H$15=3,H31*I31,IF('Hoxwell fishing'!$H$15=2,#REF!*I31,IF('Hoxwell fishing'!$H$15=1,#REF!*I31,IF('Hoxwell fishing'!$H$15=0,#REF!*I31,0))))</f>
        <v>0</v>
      </c>
      <c r="L31" s="99" t="str">
        <f t="shared" si="0"/>
        <v>ФОТО</v>
      </c>
      <c r="M31" s="84" t="s">
        <v>40</v>
      </c>
      <c r="N31" s="176"/>
    </row>
    <row r="32" spans="1:14" ht="43.5" customHeight="1" outlineLevel="2" thickBot="1" x14ac:dyDescent="0.25">
      <c r="A32" s="78">
        <v>15</v>
      </c>
      <c r="B32" s="135"/>
      <c r="C32" s="88" t="s">
        <v>25</v>
      </c>
      <c r="D32" s="89"/>
      <c r="E32" s="89"/>
      <c r="F32" s="89"/>
      <c r="G32" s="89"/>
      <c r="H32" s="40">
        <v>128</v>
      </c>
      <c r="I32" s="82"/>
      <c r="J32" s="98"/>
      <c r="K32" s="81">
        <f>IF('Hoxwell fishing'!$H$15=3,H32*I32,IF('Hoxwell fishing'!$H$15=2,#REF!*I32,IF('Hoxwell fishing'!$H$15=1,#REF!*I32,IF('Hoxwell fishing'!$H$15=0,#REF!*I32,0))))</f>
        <v>0</v>
      </c>
      <c r="L32" s="99" t="str">
        <f t="shared" si="0"/>
        <v>ФОТО</v>
      </c>
      <c r="M32" s="84" t="s">
        <v>10</v>
      </c>
      <c r="N32" s="176"/>
    </row>
    <row r="33" spans="1:14" ht="43.5" customHeight="1" outlineLevel="2" thickBot="1" x14ac:dyDescent="0.25">
      <c r="A33" s="16">
        <v>16</v>
      </c>
      <c r="B33" s="135"/>
      <c r="C33" s="88" t="s">
        <v>26</v>
      </c>
      <c r="D33" s="89"/>
      <c r="E33" s="89"/>
      <c r="F33" s="89"/>
      <c r="G33" s="89"/>
      <c r="H33" s="40">
        <v>128</v>
      </c>
      <c r="I33" s="82"/>
      <c r="J33" s="98"/>
      <c r="K33" s="81">
        <f>IF('Hoxwell fishing'!$H$15=3,H33*I33,IF('Hoxwell fishing'!$H$15=2,#REF!*I33,IF('Hoxwell fishing'!$H$15=1,#REF!*I33,IF('Hoxwell fishing'!$H$15=0,#REF!*I33,0))))</f>
        <v>0</v>
      </c>
      <c r="L33" s="99" t="str">
        <f t="shared" si="0"/>
        <v>ФОТО</v>
      </c>
      <c r="M33" s="84" t="s">
        <v>11</v>
      </c>
      <c r="N33" s="176"/>
    </row>
    <row r="34" spans="1:14" ht="43.5" customHeight="1" outlineLevel="2" thickBot="1" x14ac:dyDescent="0.25">
      <c r="A34" s="78">
        <v>17</v>
      </c>
      <c r="B34" s="135"/>
      <c r="C34" s="88" t="s">
        <v>37</v>
      </c>
      <c r="D34" s="89"/>
      <c r="E34" s="89"/>
      <c r="F34" s="89"/>
      <c r="G34" s="89"/>
      <c r="H34" s="40">
        <v>128</v>
      </c>
      <c r="I34" s="82"/>
      <c r="J34" s="98"/>
      <c r="K34" s="81">
        <f>IF('Hoxwell fishing'!$H$15=3,H34*I34,IF('Hoxwell fishing'!$H$15=2,#REF!*I34,IF('Hoxwell fishing'!$H$15=1,#REF!*I34,IF('Hoxwell fishing'!$H$15=0,#REF!*I34,0))))</f>
        <v>0</v>
      </c>
      <c r="L34" s="99" t="str">
        <f t="shared" si="0"/>
        <v>ФОТО</v>
      </c>
      <c r="M34" s="84" t="s">
        <v>41</v>
      </c>
      <c r="N34" s="176"/>
    </row>
    <row r="35" spans="1:14" ht="43.5" customHeight="1" outlineLevel="2" thickBot="1" x14ac:dyDescent="0.25">
      <c r="A35" s="16">
        <v>18</v>
      </c>
      <c r="B35" s="175"/>
      <c r="C35" s="179" t="s">
        <v>27</v>
      </c>
      <c r="D35" s="180"/>
      <c r="E35" s="180"/>
      <c r="F35" s="180"/>
      <c r="G35" s="180"/>
      <c r="H35" s="170">
        <v>128</v>
      </c>
      <c r="I35" s="177"/>
      <c r="J35" s="178"/>
      <c r="K35" s="170">
        <f>IF('Hoxwell fishing'!$H$15=3,H35*I35,IF('Hoxwell fishing'!$H$15=2,#REF!*I35,IF('Hoxwell fishing'!$H$15=1,#REF!*I35,IF('Hoxwell fishing'!$H$15=0,#REF!*I35,0))))</f>
        <v>0</v>
      </c>
      <c r="L35" s="155" t="str">
        <f t="shared" si="0"/>
        <v>ФОТО</v>
      </c>
      <c r="M35" s="156" t="s">
        <v>12</v>
      </c>
      <c r="N35" s="176"/>
    </row>
    <row r="36" spans="1:14" ht="20.25" customHeight="1" outlineLevel="1" thickBot="1" x14ac:dyDescent="0.25">
      <c r="A36" s="212" t="s">
        <v>136</v>
      </c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5"/>
    </row>
    <row r="37" spans="1:14" ht="43.5" customHeight="1" outlineLevel="2" x14ac:dyDescent="0.2">
      <c r="A37" s="133">
        <v>19</v>
      </c>
      <c r="B37" s="134"/>
      <c r="C37" s="88" t="s">
        <v>592</v>
      </c>
      <c r="D37" s="89"/>
      <c r="E37" s="89"/>
      <c r="F37" s="89"/>
      <c r="G37" s="89"/>
      <c r="H37" s="90">
        <v>480</v>
      </c>
      <c r="I37" s="91"/>
      <c r="J37" s="92"/>
      <c r="K37" s="90">
        <f>IF('Hoxwell fishing'!$H$15=3,H37*I37,IF('Hoxwell fishing'!$H$15=2,#REF!*I37,IF('Hoxwell fishing'!$H$15=1,#REF!*I37,IF('Hoxwell fishing'!$H$15=0,#REF!*I37,0))))</f>
        <v>0</v>
      </c>
      <c r="L37" s="93" t="str">
        <f t="shared" ref="L37:L76" si="1">HYPERLINK(M37,"ФОТО")</f>
        <v>ФОТО</v>
      </c>
      <c r="M37" s="114" t="s">
        <v>374</v>
      </c>
      <c r="N37" s="89"/>
    </row>
    <row r="38" spans="1:14" ht="42" customHeight="1" outlineLevel="2" x14ac:dyDescent="0.2">
      <c r="A38" s="16">
        <v>20</v>
      </c>
      <c r="B38" s="58"/>
      <c r="C38" s="52" t="s">
        <v>593</v>
      </c>
      <c r="D38" s="45"/>
      <c r="E38" s="45"/>
      <c r="F38" s="45"/>
      <c r="G38" s="45"/>
      <c r="H38" s="90">
        <v>480</v>
      </c>
      <c r="I38" s="41"/>
      <c r="J38" s="65"/>
      <c r="K38" s="40">
        <f>IF('Hoxwell fishing'!$H$15=3,H38*I38,IF('Hoxwell fishing'!$H$15=2,#REF!*I38,IF('Hoxwell fishing'!$H$15=1,#REF!*I38,IF('Hoxwell fishing'!$H$15=0,#REF!*I38,0))))</f>
        <v>0</v>
      </c>
      <c r="L38" s="31" t="str">
        <f t="shared" si="1"/>
        <v>ФОТО</v>
      </c>
      <c r="M38" s="32" t="s">
        <v>375</v>
      </c>
      <c r="N38" s="45"/>
    </row>
    <row r="39" spans="1:14" ht="43.5" customHeight="1" outlineLevel="2" x14ac:dyDescent="0.2">
      <c r="A39" s="133">
        <v>21</v>
      </c>
      <c r="B39" s="58"/>
      <c r="C39" s="52" t="s">
        <v>594</v>
      </c>
      <c r="D39" s="45"/>
      <c r="E39" s="45"/>
      <c r="F39" s="45"/>
      <c r="G39" s="45"/>
      <c r="H39" s="90">
        <v>480</v>
      </c>
      <c r="I39" s="41"/>
      <c r="J39" s="65"/>
      <c r="K39" s="40">
        <f>IF('Hoxwell fishing'!$H$15=3,H39*I39,IF('Hoxwell fishing'!$H$15=2,#REF!*I39,IF('Hoxwell fishing'!$H$15=1,#REF!*I39,IF('Hoxwell fishing'!$H$15=0,#REF!*I39,0))))</f>
        <v>0</v>
      </c>
      <c r="L39" s="31" t="str">
        <f t="shared" si="1"/>
        <v>ФОТО</v>
      </c>
      <c r="M39" s="32" t="s">
        <v>376</v>
      </c>
      <c r="N39" s="45"/>
    </row>
    <row r="40" spans="1:14" ht="44.25" customHeight="1" outlineLevel="2" x14ac:dyDescent="0.2">
      <c r="A40" s="16">
        <v>22</v>
      </c>
      <c r="B40" s="58"/>
      <c r="C40" s="52" t="s">
        <v>595</v>
      </c>
      <c r="D40" s="45"/>
      <c r="E40" s="45"/>
      <c r="F40" s="45"/>
      <c r="G40" s="45"/>
      <c r="H40" s="90">
        <v>480</v>
      </c>
      <c r="I40" s="41"/>
      <c r="J40" s="65"/>
      <c r="K40" s="40">
        <f>IF('Hoxwell fishing'!$H$15=3,H40*I40,IF('Hoxwell fishing'!$H$15=2,#REF!*I40,IF('Hoxwell fishing'!$H$15=1,#REF!*I40,IF('Hoxwell fishing'!$H$15=0,#REF!*I40,0))))</f>
        <v>0</v>
      </c>
      <c r="L40" s="31" t="str">
        <f t="shared" si="1"/>
        <v>ФОТО</v>
      </c>
      <c r="M40" s="32" t="s">
        <v>377</v>
      </c>
      <c r="N40" s="45"/>
    </row>
    <row r="41" spans="1:14" ht="41.25" customHeight="1" outlineLevel="2" x14ac:dyDescent="0.2">
      <c r="A41" s="133">
        <v>23</v>
      </c>
      <c r="B41" s="58"/>
      <c r="C41" s="52" t="s">
        <v>596</v>
      </c>
      <c r="D41" s="45"/>
      <c r="E41" s="45"/>
      <c r="F41" s="45"/>
      <c r="G41" s="45"/>
      <c r="H41" s="90">
        <v>480</v>
      </c>
      <c r="I41" s="41"/>
      <c r="J41" s="65"/>
      <c r="K41" s="40">
        <f>IF('Hoxwell fishing'!$H$15=3,H41*I41,IF('Hoxwell fishing'!$H$15=2,#REF!*I41,IF('Hoxwell fishing'!$H$15=1,#REF!*I41,IF('Hoxwell fishing'!$H$15=0,#REF!*I41,0))))</f>
        <v>0</v>
      </c>
      <c r="L41" s="31" t="str">
        <f t="shared" si="1"/>
        <v>ФОТО</v>
      </c>
      <c r="M41" s="32" t="s">
        <v>378</v>
      </c>
      <c r="N41" s="45"/>
    </row>
    <row r="42" spans="1:14" ht="42" customHeight="1" outlineLevel="2" x14ac:dyDescent="0.2">
      <c r="A42" s="16">
        <v>24</v>
      </c>
      <c r="B42" s="58"/>
      <c r="C42" s="52" t="s">
        <v>597</v>
      </c>
      <c r="D42" s="45"/>
      <c r="E42" s="45"/>
      <c r="F42" s="45"/>
      <c r="G42" s="45"/>
      <c r="H42" s="90">
        <v>480</v>
      </c>
      <c r="I42" s="41"/>
      <c r="J42" s="65"/>
      <c r="K42" s="40">
        <f>IF('Hoxwell fishing'!$H$15=3,H42*I42,IF('Hoxwell fishing'!$H$15=2,#REF!*I42,IF('Hoxwell fishing'!$H$15=1,#REF!*I42,IF('Hoxwell fishing'!$H$15=0,#REF!*I42,0))))</f>
        <v>0</v>
      </c>
      <c r="L42" s="31" t="str">
        <f t="shared" si="1"/>
        <v>ФОТО</v>
      </c>
      <c r="M42" s="32" t="s">
        <v>379</v>
      </c>
      <c r="N42" s="45"/>
    </row>
    <row r="43" spans="1:14" ht="48.75" customHeight="1" outlineLevel="2" x14ac:dyDescent="0.2">
      <c r="A43" s="133">
        <v>25</v>
      </c>
      <c r="B43" s="58"/>
      <c r="C43" s="52" t="s">
        <v>598</v>
      </c>
      <c r="D43" s="45"/>
      <c r="E43" s="45"/>
      <c r="F43" s="45"/>
      <c r="G43" s="45"/>
      <c r="H43" s="90">
        <v>480</v>
      </c>
      <c r="I43" s="41"/>
      <c r="J43" s="65"/>
      <c r="K43" s="40">
        <f>IF('Hoxwell fishing'!$H$15=3,H43*I43,IF('Hoxwell fishing'!$H$15=2,#REF!*I43,IF('Hoxwell fishing'!$H$15=1,#REF!*I43,IF('Hoxwell fishing'!$H$15=0,#REF!*I43,0))))</f>
        <v>0</v>
      </c>
      <c r="L43" s="31" t="str">
        <f t="shared" si="1"/>
        <v>ФОТО</v>
      </c>
      <c r="M43" s="32" t="s">
        <v>380</v>
      </c>
      <c r="N43" s="45"/>
    </row>
    <row r="44" spans="1:14" ht="36" customHeight="1" outlineLevel="2" x14ac:dyDescent="0.2">
      <c r="A44" s="16">
        <v>26</v>
      </c>
      <c r="B44" s="58"/>
      <c r="C44" s="52" t="s">
        <v>599</v>
      </c>
      <c r="D44" s="45"/>
      <c r="E44" s="45"/>
      <c r="F44" s="45"/>
      <c r="G44" s="45"/>
      <c r="H44" s="90">
        <v>480</v>
      </c>
      <c r="I44" s="41"/>
      <c r="J44" s="65"/>
      <c r="K44" s="40">
        <f>IF('Hoxwell fishing'!$H$15=3,H44*I44,IF('Hoxwell fishing'!$H$15=2,#REF!*I44,IF('Hoxwell fishing'!$H$15=1,#REF!*I44,IF('Hoxwell fishing'!$H$15=0,#REF!*I44,0))))</f>
        <v>0</v>
      </c>
      <c r="L44" s="31" t="str">
        <f t="shared" si="1"/>
        <v>ФОТО</v>
      </c>
      <c r="M44" s="32" t="s">
        <v>381</v>
      </c>
      <c r="N44" s="45"/>
    </row>
    <row r="45" spans="1:14" ht="36.75" customHeight="1" outlineLevel="2" x14ac:dyDescent="0.2">
      <c r="A45" s="133">
        <v>27</v>
      </c>
      <c r="B45" s="58"/>
      <c r="C45" s="52" t="s">
        <v>600</v>
      </c>
      <c r="D45" s="45"/>
      <c r="E45" s="45"/>
      <c r="F45" s="45"/>
      <c r="G45" s="45"/>
      <c r="H45" s="90">
        <v>480</v>
      </c>
      <c r="I45" s="41"/>
      <c r="J45" s="65"/>
      <c r="K45" s="40">
        <f>IF('Hoxwell fishing'!$H$15=3,H45*I45,IF('Hoxwell fishing'!$H$15=2,#REF!*I45,IF('Hoxwell fishing'!$H$15=1,#REF!*I45,IF('Hoxwell fishing'!$H$15=0,#REF!*I45,0))))</f>
        <v>0</v>
      </c>
      <c r="L45" s="31" t="str">
        <f t="shared" si="1"/>
        <v>ФОТО</v>
      </c>
      <c r="M45" s="32" t="s">
        <v>382</v>
      </c>
      <c r="N45" s="45"/>
    </row>
    <row r="46" spans="1:14" ht="39" customHeight="1" outlineLevel="2" x14ac:dyDescent="0.2">
      <c r="A46" s="16">
        <v>28</v>
      </c>
      <c r="B46" s="58"/>
      <c r="C46" s="52" t="s">
        <v>601</v>
      </c>
      <c r="D46" s="45"/>
      <c r="E46" s="45"/>
      <c r="F46" s="45"/>
      <c r="G46" s="45"/>
      <c r="H46" s="90">
        <v>480</v>
      </c>
      <c r="I46" s="41"/>
      <c r="J46" s="65"/>
      <c r="K46" s="40">
        <f>IF('Hoxwell fishing'!$H$15=3,H46*I46,IF('Hoxwell fishing'!$H$15=2,#REF!*I46,IF('Hoxwell fishing'!$H$15=1,#REF!*I46,IF('Hoxwell fishing'!$H$15=0,#REF!*I46,0))))</f>
        <v>0</v>
      </c>
      <c r="L46" s="31" t="str">
        <f t="shared" si="1"/>
        <v>ФОТО</v>
      </c>
      <c r="M46" s="32" t="s">
        <v>383</v>
      </c>
      <c r="N46" s="45"/>
    </row>
    <row r="47" spans="1:14" ht="35.25" customHeight="1" outlineLevel="2" x14ac:dyDescent="0.2">
      <c r="A47" s="133">
        <v>29</v>
      </c>
      <c r="B47" s="58"/>
      <c r="C47" s="52" t="s">
        <v>602</v>
      </c>
      <c r="D47" s="45"/>
      <c r="E47" s="45"/>
      <c r="F47" s="45"/>
      <c r="G47" s="45"/>
      <c r="H47" s="90">
        <v>480</v>
      </c>
      <c r="I47" s="41"/>
      <c r="J47" s="65"/>
      <c r="K47" s="40">
        <f>IF('Hoxwell fishing'!$H$15=3,H47*I47,IF('Hoxwell fishing'!$H$15=2,#REF!*I47,IF('Hoxwell fishing'!$H$15=1,#REF!*I47,IF('Hoxwell fishing'!$H$15=0,#REF!*I47,0))))</f>
        <v>0</v>
      </c>
      <c r="L47" s="31" t="str">
        <f t="shared" si="1"/>
        <v>ФОТО</v>
      </c>
      <c r="M47" s="32" t="s">
        <v>384</v>
      </c>
      <c r="N47" s="45"/>
    </row>
    <row r="48" spans="1:14" ht="35.25" customHeight="1" outlineLevel="2" x14ac:dyDescent="0.2">
      <c r="A48" s="16">
        <v>30</v>
      </c>
      <c r="B48" s="58"/>
      <c r="C48" s="52" t="s">
        <v>603</v>
      </c>
      <c r="D48" s="45"/>
      <c r="E48" s="45"/>
      <c r="F48" s="45"/>
      <c r="G48" s="45"/>
      <c r="H48" s="90">
        <v>480</v>
      </c>
      <c r="I48" s="41"/>
      <c r="J48" s="65"/>
      <c r="K48" s="40">
        <f>IF('Hoxwell fishing'!$H$15=3,H48*I48,IF('Hoxwell fishing'!$H$15=2,#REF!*I48,IF('Hoxwell fishing'!$H$15=1,#REF!*I48,IF('Hoxwell fishing'!$H$15=0,#REF!*I48,0))))</f>
        <v>0</v>
      </c>
      <c r="L48" s="31" t="str">
        <f t="shared" si="1"/>
        <v>ФОТО</v>
      </c>
      <c r="M48" s="32" t="s">
        <v>385</v>
      </c>
      <c r="N48" s="45"/>
    </row>
    <row r="49" spans="1:14" ht="39" customHeight="1" outlineLevel="2" x14ac:dyDescent="0.2">
      <c r="A49" s="133">
        <v>31</v>
      </c>
      <c r="B49" s="58"/>
      <c r="C49" s="52" t="s">
        <v>604</v>
      </c>
      <c r="D49" s="45"/>
      <c r="E49" s="45"/>
      <c r="F49" s="45"/>
      <c r="G49" s="45"/>
      <c r="H49" s="90">
        <v>480</v>
      </c>
      <c r="I49" s="41"/>
      <c r="J49" s="65"/>
      <c r="K49" s="40">
        <f>IF('Hoxwell fishing'!$H$15=3,H49*I49,IF('Hoxwell fishing'!$H$15=2,#REF!*I49,IF('Hoxwell fishing'!$H$15=1,#REF!*I49,IF('Hoxwell fishing'!$H$15=0,#REF!*I49,0))))</f>
        <v>0</v>
      </c>
      <c r="L49" s="31" t="str">
        <f t="shared" si="1"/>
        <v>ФОТО</v>
      </c>
      <c r="M49" s="32" t="s">
        <v>386</v>
      </c>
      <c r="N49" s="45"/>
    </row>
    <row r="50" spans="1:14" ht="40.5" customHeight="1" outlineLevel="2" x14ac:dyDescent="0.2">
      <c r="A50" s="16">
        <v>32</v>
      </c>
      <c r="B50" s="58"/>
      <c r="C50" s="52" t="s">
        <v>605</v>
      </c>
      <c r="D50" s="45"/>
      <c r="E50" s="45"/>
      <c r="F50" s="45"/>
      <c r="G50" s="45"/>
      <c r="H50" s="90">
        <v>480</v>
      </c>
      <c r="I50" s="41"/>
      <c r="J50" s="65"/>
      <c r="K50" s="40">
        <f>IF('Hoxwell fishing'!$H$15=3,H50*I50,IF('Hoxwell fishing'!$H$15=2,#REF!*I50,IF('Hoxwell fishing'!$H$15=1,#REF!*I50,IF('Hoxwell fishing'!$H$15=0,#REF!*I50,0))))</f>
        <v>0</v>
      </c>
      <c r="L50" s="31" t="str">
        <f t="shared" si="1"/>
        <v>ФОТО</v>
      </c>
      <c r="M50" s="32" t="s">
        <v>387</v>
      </c>
      <c r="N50" s="45"/>
    </row>
    <row r="51" spans="1:14" ht="36" customHeight="1" outlineLevel="2" x14ac:dyDescent="0.2">
      <c r="A51" s="133">
        <v>33</v>
      </c>
      <c r="B51" s="58"/>
      <c r="C51" s="52" t="s">
        <v>606</v>
      </c>
      <c r="D51" s="45"/>
      <c r="E51" s="45"/>
      <c r="F51" s="45"/>
      <c r="G51" s="45"/>
      <c r="H51" s="90">
        <v>480</v>
      </c>
      <c r="I51" s="41"/>
      <c r="J51" s="65"/>
      <c r="K51" s="40">
        <f>IF('Hoxwell fishing'!$H$15=3,H51*I51,IF('Hoxwell fishing'!$H$15=2,#REF!*I51,IF('Hoxwell fishing'!$H$15=1,#REF!*I51,IF('Hoxwell fishing'!$H$15=0,#REF!*I51,0))))</f>
        <v>0</v>
      </c>
      <c r="L51" s="31" t="str">
        <f t="shared" si="1"/>
        <v>ФОТО</v>
      </c>
      <c r="M51" s="32" t="s">
        <v>388</v>
      </c>
      <c r="N51" s="45"/>
    </row>
    <row r="52" spans="1:14" ht="36.75" customHeight="1" outlineLevel="2" x14ac:dyDescent="0.2">
      <c r="A52" s="16">
        <v>34</v>
      </c>
      <c r="B52" s="58"/>
      <c r="C52" s="52" t="s">
        <v>607</v>
      </c>
      <c r="D52" s="45"/>
      <c r="E52" s="45"/>
      <c r="F52" s="45"/>
      <c r="G52" s="45"/>
      <c r="H52" s="90">
        <v>480</v>
      </c>
      <c r="I52" s="41"/>
      <c r="J52" s="65"/>
      <c r="K52" s="40">
        <f>IF('Hoxwell fishing'!$H$15=3,H52*I52,IF('Hoxwell fishing'!$H$15=2,#REF!*I52,IF('Hoxwell fishing'!$H$15=1,#REF!*I52,IF('Hoxwell fishing'!$H$15=0,#REF!*I52,0))))</f>
        <v>0</v>
      </c>
      <c r="L52" s="31" t="str">
        <f t="shared" si="1"/>
        <v>ФОТО</v>
      </c>
      <c r="M52" s="32" t="s">
        <v>389</v>
      </c>
      <c r="N52" s="45"/>
    </row>
    <row r="53" spans="1:14" ht="40.5" customHeight="1" outlineLevel="2" x14ac:dyDescent="0.2">
      <c r="A53" s="16">
        <v>35</v>
      </c>
      <c r="B53" s="58"/>
      <c r="C53" s="52" t="s">
        <v>608</v>
      </c>
      <c r="D53" s="45"/>
      <c r="E53" s="45"/>
      <c r="F53" s="45"/>
      <c r="G53" s="45"/>
      <c r="H53" s="90">
        <v>480</v>
      </c>
      <c r="I53" s="41"/>
      <c r="J53" s="65"/>
      <c r="K53" s="40">
        <f>IF('Hoxwell fishing'!$H$15=3,H53*I53,IF('Hoxwell fishing'!$H$15=2,#REF!*I53,IF('Hoxwell fishing'!$H$15=1,#REF!*I53,IF('Hoxwell fishing'!$H$15=0,#REF!*I53,0))))</f>
        <v>0</v>
      </c>
      <c r="L53" s="31" t="str">
        <f t="shared" si="1"/>
        <v>ФОТО</v>
      </c>
      <c r="M53" s="32" t="s">
        <v>390</v>
      </c>
      <c r="N53" s="45"/>
    </row>
    <row r="54" spans="1:14" ht="40.5" customHeight="1" outlineLevel="2" x14ac:dyDescent="0.2">
      <c r="A54" s="16">
        <v>36</v>
      </c>
      <c r="B54" s="58"/>
      <c r="C54" s="52" t="s">
        <v>609</v>
      </c>
      <c r="D54" s="45"/>
      <c r="E54" s="45"/>
      <c r="F54" s="45"/>
      <c r="G54" s="45"/>
      <c r="H54" s="90">
        <v>480</v>
      </c>
      <c r="I54" s="41"/>
      <c r="J54" s="65"/>
      <c r="K54" s="40">
        <f>IF('Hoxwell fishing'!$H$15=3,H54*I54,IF('Hoxwell fishing'!$H$15=2,#REF!*I54,IF('Hoxwell fishing'!$H$15=1,#REF!*I54,IF('Hoxwell fishing'!$H$15=0,#REF!*I54,0))))</f>
        <v>0</v>
      </c>
      <c r="L54" s="31" t="str">
        <f t="shared" si="1"/>
        <v>ФОТО</v>
      </c>
      <c r="M54" s="32" t="s">
        <v>391</v>
      </c>
      <c r="N54" s="45"/>
    </row>
    <row r="55" spans="1:14" ht="40.5" customHeight="1" outlineLevel="2" x14ac:dyDescent="0.2">
      <c r="A55" s="16">
        <v>37</v>
      </c>
      <c r="B55" s="58"/>
      <c r="C55" s="52" t="s">
        <v>610</v>
      </c>
      <c r="D55" s="45"/>
      <c r="E55" s="45"/>
      <c r="F55" s="45"/>
      <c r="G55" s="45"/>
      <c r="H55" s="90">
        <v>480</v>
      </c>
      <c r="I55" s="41"/>
      <c r="J55" s="65"/>
      <c r="K55" s="40">
        <f>IF('Hoxwell fishing'!$H$15=3,H55*I55,IF('Hoxwell fishing'!$H$15=2,#REF!*I55,IF('Hoxwell fishing'!$H$15=1,#REF!*I55,IF('Hoxwell fishing'!$H$15=0,#REF!*I55,0))))</f>
        <v>0</v>
      </c>
      <c r="L55" s="31" t="str">
        <f t="shared" si="1"/>
        <v>ФОТО</v>
      </c>
      <c r="M55" s="32" t="s">
        <v>392</v>
      </c>
      <c r="N55" s="45"/>
    </row>
    <row r="56" spans="1:14" ht="40.5" customHeight="1" outlineLevel="2" x14ac:dyDescent="0.2">
      <c r="A56" s="16">
        <v>38</v>
      </c>
      <c r="B56" s="58"/>
      <c r="C56" s="52" t="s">
        <v>611</v>
      </c>
      <c r="D56" s="45"/>
      <c r="E56" s="45"/>
      <c r="F56" s="45"/>
      <c r="G56" s="45"/>
      <c r="H56" s="90">
        <v>480</v>
      </c>
      <c r="I56" s="41"/>
      <c r="J56" s="65"/>
      <c r="K56" s="40">
        <f>IF('Hoxwell fishing'!$H$15=3,H56*I56,IF('Hoxwell fishing'!$H$15=2,#REF!*I56,IF('Hoxwell fishing'!$H$15=1,#REF!*I56,IF('Hoxwell fishing'!$H$15=0,#REF!*I56,0))))</f>
        <v>0</v>
      </c>
      <c r="L56" s="31" t="str">
        <f>HYPERLINK(M56,"ФОТО")</f>
        <v>ФОТО</v>
      </c>
      <c r="M56" s="32" t="s">
        <v>566</v>
      </c>
      <c r="N56" s="45"/>
    </row>
    <row r="57" spans="1:14" ht="40.5" customHeight="1" outlineLevel="2" x14ac:dyDescent="0.2">
      <c r="A57" s="16">
        <v>39</v>
      </c>
      <c r="B57" s="58"/>
      <c r="C57" s="52" t="s">
        <v>612</v>
      </c>
      <c r="D57" s="45"/>
      <c r="E57" s="45"/>
      <c r="F57" s="45"/>
      <c r="G57" s="45"/>
      <c r="H57" s="90">
        <v>480</v>
      </c>
      <c r="I57" s="41"/>
      <c r="J57" s="65"/>
      <c r="K57" s="40">
        <f>IF('Hoxwell fishing'!$H$15=3,H57*I57,IF('Hoxwell fishing'!$H$15=2,#REF!*I57,IF('Hoxwell fishing'!$H$15=1,#REF!*I57,IF('Hoxwell fishing'!$H$15=0,#REF!*I57,0))))</f>
        <v>0</v>
      </c>
      <c r="L57" s="31" t="str">
        <f t="shared" si="1"/>
        <v>ФОТО</v>
      </c>
      <c r="M57" s="32" t="s">
        <v>419</v>
      </c>
      <c r="N57" s="45"/>
    </row>
    <row r="58" spans="1:14" ht="40.5" customHeight="1" outlineLevel="2" x14ac:dyDescent="0.2">
      <c r="A58" s="16">
        <v>40</v>
      </c>
      <c r="B58" s="58"/>
      <c r="C58" s="52" t="s">
        <v>613</v>
      </c>
      <c r="D58" s="45"/>
      <c r="E58" s="45"/>
      <c r="F58" s="45"/>
      <c r="G58" s="45"/>
      <c r="H58" s="90">
        <v>480</v>
      </c>
      <c r="I58" s="41"/>
      <c r="J58" s="65"/>
      <c r="K58" s="40">
        <f>IF('Hoxwell fishing'!$H$15=3,H58*I58,IF('Hoxwell fishing'!$H$15=2,#REF!*I58,IF('Hoxwell fishing'!$H$15=1,#REF!*I58,IF('Hoxwell fishing'!$H$15=0,#REF!*I58,0))))</f>
        <v>0</v>
      </c>
      <c r="L58" s="31" t="str">
        <f t="shared" si="1"/>
        <v>ФОТО</v>
      </c>
      <c r="M58" s="32" t="s">
        <v>420</v>
      </c>
      <c r="N58" s="45"/>
    </row>
    <row r="59" spans="1:14" ht="40.5" customHeight="1" outlineLevel="2" x14ac:dyDescent="0.2">
      <c r="A59" s="16">
        <v>41</v>
      </c>
      <c r="B59" s="58"/>
      <c r="C59" s="52" t="s">
        <v>614</v>
      </c>
      <c r="D59" s="45"/>
      <c r="E59" s="45"/>
      <c r="F59" s="45"/>
      <c r="G59" s="45"/>
      <c r="H59" s="90">
        <v>480</v>
      </c>
      <c r="I59" s="41"/>
      <c r="J59" s="65"/>
      <c r="K59" s="40">
        <f>IF('Hoxwell fishing'!$H$15=3,H59*I59,IF('Hoxwell fishing'!$H$15=2,#REF!*I59,IF('Hoxwell fishing'!$H$15=1,#REF!*I59,IF('Hoxwell fishing'!$H$15=0,#REF!*I59,0))))</f>
        <v>0</v>
      </c>
      <c r="L59" s="31" t="str">
        <f t="shared" si="1"/>
        <v>ФОТО</v>
      </c>
      <c r="M59" s="32" t="s">
        <v>421</v>
      </c>
      <c r="N59" s="45"/>
    </row>
    <row r="60" spans="1:14" ht="40.5" customHeight="1" outlineLevel="2" x14ac:dyDescent="0.2">
      <c r="A60" s="16">
        <v>42</v>
      </c>
      <c r="B60" s="58"/>
      <c r="C60" s="52" t="s">
        <v>615</v>
      </c>
      <c r="D60" s="45"/>
      <c r="E60" s="45"/>
      <c r="F60" s="45"/>
      <c r="G60" s="45"/>
      <c r="H60" s="90">
        <v>480</v>
      </c>
      <c r="I60" s="41"/>
      <c r="J60" s="65"/>
      <c r="K60" s="40">
        <f>IF('Hoxwell fishing'!$H$15=3,H60*I60,IF('Hoxwell fishing'!$H$15=2,#REF!*I60,IF('Hoxwell fishing'!$H$15=1,#REF!*I60,IF('Hoxwell fishing'!$H$15=0,#REF!*I60,0))))</f>
        <v>0</v>
      </c>
      <c r="L60" s="31" t="str">
        <f t="shared" si="1"/>
        <v>ФОТО</v>
      </c>
      <c r="M60" s="32" t="s">
        <v>422</v>
      </c>
      <c r="N60" s="45"/>
    </row>
    <row r="61" spans="1:14" ht="40.5" customHeight="1" outlineLevel="2" x14ac:dyDescent="0.2">
      <c r="A61" s="16">
        <v>43</v>
      </c>
      <c r="B61" s="58"/>
      <c r="C61" s="52" t="s">
        <v>616</v>
      </c>
      <c r="D61" s="45"/>
      <c r="E61" s="45"/>
      <c r="F61" s="45"/>
      <c r="G61" s="45"/>
      <c r="H61" s="90">
        <v>480</v>
      </c>
      <c r="I61" s="41"/>
      <c r="J61" s="65"/>
      <c r="K61" s="40">
        <f>IF('Hoxwell fishing'!$H$15=3,H61*I61,IF('Hoxwell fishing'!$H$15=2,#REF!*I61,IF('Hoxwell fishing'!$H$15=1,#REF!*I61,IF('Hoxwell fishing'!$H$15=0,#REF!*I61,0))))</f>
        <v>0</v>
      </c>
      <c r="L61" s="31" t="str">
        <f t="shared" si="1"/>
        <v>ФОТО</v>
      </c>
      <c r="M61" s="32" t="s">
        <v>423</v>
      </c>
      <c r="N61" s="45"/>
    </row>
    <row r="62" spans="1:14" ht="40.5" customHeight="1" outlineLevel="2" x14ac:dyDescent="0.2">
      <c r="A62" s="16">
        <v>44</v>
      </c>
      <c r="B62" s="58"/>
      <c r="C62" s="52" t="s">
        <v>617</v>
      </c>
      <c r="D62" s="45"/>
      <c r="E62" s="45"/>
      <c r="F62" s="45"/>
      <c r="G62" s="45"/>
      <c r="H62" s="90">
        <v>480</v>
      </c>
      <c r="I62" s="41"/>
      <c r="J62" s="65"/>
      <c r="K62" s="40">
        <f>IF('Hoxwell fishing'!$H$15=3,H62*I62,IF('Hoxwell fishing'!$H$15=2,#REF!*I62,IF('Hoxwell fishing'!$H$15=1,#REF!*I62,IF('Hoxwell fishing'!$H$15=0,#REF!*I62,0))))</f>
        <v>0</v>
      </c>
      <c r="L62" s="31" t="str">
        <f t="shared" si="1"/>
        <v>ФОТО</v>
      </c>
      <c r="M62" s="32" t="s">
        <v>426</v>
      </c>
      <c r="N62" s="45"/>
    </row>
    <row r="63" spans="1:14" ht="40.5" customHeight="1" outlineLevel="2" x14ac:dyDescent="0.2">
      <c r="A63" s="16">
        <v>45</v>
      </c>
      <c r="B63" s="58"/>
      <c r="C63" s="52" t="s">
        <v>618</v>
      </c>
      <c r="D63" s="48"/>
      <c r="E63" s="48"/>
      <c r="F63" s="48"/>
      <c r="G63" s="48"/>
      <c r="H63" s="90">
        <v>480</v>
      </c>
      <c r="I63" s="41"/>
      <c r="J63" s="65"/>
      <c r="K63" s="40">
        <f>IF('Hoxwell fishing'!$H$15=3,H63*I63,IF('Hoxwell fishing'!$H$15=2,#REF!*I63,IF('Hoxwell fishing'!$H$15=1,#REF!*I63,IF('Hoxwell fishing'!$H$15=0,#REF!*I63,0))))</f>
        <v>0</v>
      </c>
      <c r="L63" s="31" t="str">
        <f t="shared" si="1"/>
        <v>ФОТО</v>
      </c>
      <c r="M63" s="60" t="s">
        <v>427</v>
      </c>
      <c r="N63" s="45"/>
    </row>
    <row r="64" spans="1:14" ht="40.5" customHeight="1" outlineLevel="2" x14ac:dyDescent="0.2">
      <c r="A64" s="16">
        <v>46</v>
      </c>
      <c r="B64" s="58"/>
      <c r="C64" s="52" t="s">
        <v>619</v>
      </c>
      <c r="D64" s="48"/>
      <c r="E64" s="48"/>
      <c r="F64" s="48"/>
      <c r="G64" s="48"/>
      <c r="H64" s="90">
        <v>480</v>
      </c>
      <c r="I64" s="41"/>
      <c r="J64" s="65"/>
      <c r="K64" s="40">
        <f>IF('Hoxwell fishing'!$H$15=3,H64*I64,IF('Hoxwell fishing'!$H$15=2,#REF!*I64,IF('Hoxwell fishing'!$H$15=1,#REF!*I64,IF('Hoxwell fishing'!$H$15=0,#REF!*I64,0))))</f>
        <v>0</v>
      </c>
      <c r="L64" s="31" t="str">
        <f t="shared" si="1"/>
        <v>ФОТО</v>
      </c>
      <c r="M64" s="60" t="s">
        <v>428</v>
      </c>
      <c r="N64" s="45"/>
    </row>
    <row r="65" spans="1:14" ht="40.5" customHeight="1" outlineLevel="2" x14ac:dyDescent="0.2">
      <c r="A65" s="16">
        <v>47</v>
      </c>
      <c r="B65" s="58"/>
      <c r="C65" s="52" t="s">
        <v>620</v>
      </c>
      <c r="D65" s="48"/>
      <c r="E65" s="48"/>
      <c r="F65" s="48"/>
      <c r="G65" s="48"/>
      <c r="H65" s="90">
        <v>480</v>
      </c>
      <c r="I65" s="41"/>
      <c r="J65" s="65"/>
      <c r="K65" s="40">
        <f>IF('Hoxwell fishing'!$H$15=3,H65*I65,IF('Hoxwell fishing'!$H$15=2,#REF!*I65,IF('Hoxwell fishing'!$H$15=1,#REF!*I65,IF('Hoxwell fishing'!$H$15=0,#REF!*I65,0))))</f>
        <v>0</v>
      </c>
      <c r="L65" s="31" t="str">
        <f t="shared" si="1"/>
        <v>ФОТО</v>
      </c>
      <c r="M65" s="60" t="s">
        <v>429</v>
      </c>
      <c r="N65" s="45"/>
    </row>
    <row r="66" spans="1:14" ht="40.5" customHeight="1" outlineLevel="2" x14ac:dyDescent="0.2">
      <c r="A66" s="16">
        <v>48</v>
      </c>
      <c r="B66" s="58"/>
      <c r="C66" s="52" t="s">
        <v>621</v>
      </c>
      <c r="D66" s="48"/>
      <c r="E66" s="48"/>
      <c r="F66" s="48"/>
      <c r="G66" s="48"/>
      <c r="H66" s="90">
        <v>480</v>
      </c>
      <c r="I66" s="41"/>
      <c r="J66" s="65"/>
      <c r="K66" s="40">
        <f>IF('Hoxwell fishing'!$H$15=3,H66*I66,IF('Hoxwell fishing'!$H$15=2,#REF!*I66,IF('Hoxwell fishing'!$H$15=1,#REF!*I66,IF('Hoxwell fishing'!$H$15=0,#REF!*I66,0))))</f>
        <v>0</v>
      </c>
      <c r="L66" s="31" t="str">
        <f t="shared" si="1"/>
        <v>ФОТО</v>
      </c>
      <c r="M66" s="60" t="s">
        <v>430</v>
      </c>
      <c r="N66" s="45"/>
    </row>
    <row r="67" spans="1:14" ht="38.25" customHeight="1" outlineLevel="2" x14ac:dyDescent="0.2">
      <c r="A67" s="16">
        <v>49</v>
      </c>
      <c r="B67" s="58"/>
      <c r="C67" s="52" t="s">
        <v>622</v>
      </c>
      <c r="D67" s="10"/>
      <c r="E67" s="10"/>
      <c r="F67" s="10"/>
      <c r="G67" s="10"/>
      <c r="H67" s="90">
        <v>480</v>
      </c>
      <c r="I67" s="82"/>
      <c r="J67" s="98"/>
      <c r="K67" s="81">
        <f>IF('Hoxwell fishing'!$H$15=3,H67*I67,IF('Hoxwell fishing'!$H$15=2,#REF!*I67,IF('Hoxwell fishing'!$H$15=1,#REF!*I67,IF('Hoxwell fishing'!$H$15=0,#REF!*I67,0))))</f>
        <v>0</v>
      </c>
      <c r="L67" s="99" t="str">
        <f t="shared" si="1"/>
        <v>ФОТО</v>
      </c>
      <c r="M67" s="64" t="s">
        <v>431</v>
      </c>
      <c r="N67" s="97"/>
    </row>
    <row r="68" spans="1:14" ht="38.25" customHeight="1" outlineLevel="2" x14ac:dyDescent="0.2">
      <c r="A68" s="16">
        <v>50</v>
      </c>
      <c r="B68" s="58"/>
      <c r="C68" s="52" t="s">
        <v>623</v>
      </c>
      <c r="D68" s="10"/>
      <c r="E68" s="10"/>
      <c r="F68" s="10"/>
      <c r="G68" s="10"/>
      <c r="H68" s="90">
        <v>480</v>
      </c>
      <c r="I68" s="82"/>
      <c r="J68" s="98"/>
      <c r="K68" s="81">
        <f>IF('Hoxwell fishing'!$H$15=3,H68*I68,IF('Hoxwell fishing'!$H$15=2,#REF!*I68,IF('Hoxwell fishing'!$H$15=1,#REF!*I68,IF('Hoxwell fishing'!$H$15=0,#REF!*I68,0))))</f>
        <v>0</v>
      </c>
      <c r="L68" s="99" t="str">
        <f t="shared" si="1"/>
        <v>ФОТО</v>
      </c>
      <c r="M68" s="64" t="s">
        <v>13</v>
      </c>
      <c r="N68" s="97"/>
    </row>
    <row r="69" spans="1:14" ht="38.25" customHeight="1" outlineLevel="2" x14ac:dyDescent="0.2">
      <c r="A69" s="16">
        <v>51</v>
      </c>
      <c r="B69" s="58"/>
      <c r="C69" s="52" t="s">
        <v>624</v>
      </c>
      <c r="D69" s="50"/>
      <c r="E69" s="50"/>
      <c r="F69" s="50"/>
      <c r="G69" s="50"/>
      <c r="H69" s="90">
        <v>480</v>
      </c>
      <c r="I69" s="41"/>
      <c r="J69" s="65"/>
      <c r="K69" s="40">
        <f>IF('Hoxwell fishing'!$H$15=3,H69*I69,IF('Hoxwell fishing'!$H$15=2,#REF!*I69,IF('Hoxwell fishing'!$H$15=1,#REF!*I69,IF('Hoxwell fishing'!$H$15=0,#REF!*I69,0))))</f>
        <v>0</v>
      </c>
      <c r="L69" s="31" t="str">
        <f t="shared" si="1"/>
        <v>ФОТО</v>
      </c>
      <c r="M69" s="56" t="s">
        <v>14</v>
      </c>
      <c r="N69" s="45"/>
    </row>
    <row r="70" spans="1:14" ht="38.25" customHeight="1" outlineLevel="2" x14ac:dyDescent="0.2">
      <c r="A70" s="16">
        <v>52</v>
      </c>
      <c r="B70" s="58"/>
      <c r="C70" s="52" t="s">
        <v>625</v>
      </c>
      <c r="D70" s="10"/>
      <c r="E70" s="10"/>
      <c r="F70" s="10"/>
      <c r="G70" s="10"/>
      <c r="H70" s="40">
        <v>864</v>
      </c>
      <c r="I70" s="104"/>
      <c r="J70" s="105"/>
      <c r="K70" s="40">
        <f>IF('Hoxwell fishing'!$H$15=3,H70*I70,IF('Hoxwell fishing'!$H$15=2,#REF!*I70,IF('Hoxwell fishing'!$H$15=1,#REF!*I70,IF('Hoxwell fishing'!$H$15=0,#REF!*I70,0))))</f>
        <v>0</v>
      </c>
      <c r="L70" s="106" t="str">
        <f t="shared" si="1"/>
        <v>ФОТО</v>
      </c>
      <c r="M70" s="64" t="s">
        <v>15</v>
      </c>
      <c r="N70" s="45"/>
    </row>
    <row r="71" spans="1:14" ht="38.25" customHeight="1" outlineLevel="2" x14ac:dyDescent="0.2">
      <c r="A71" s="16">
        <v>53</v>
      </c>
      <c r="B71" s="58"/>
      <c r="C71" s="52" t="s">
        <v>626</v>
      </c>
      <c r="D71" s="10"/>
      <c r="E71" s="10"/>
      <c r="F71" s="10"/>
      <c r="G71" s="10"/>
      <c r="H71" s="40">
        <v>864</v>
      </c>
      <c r="I71" s="82"/>
      <c r="J71" s="98"/>
      <c r="K71" s="40">
        <f>IF('Hoxwell fishing'!$H$15=3,H71*I71,IF('Hoxwell fishing'!$H$15=2,#REF!*I71,IF('Hoxwell fishing'!$H$15=1,#REF!*I71,IF('Hoxwell fishing'!$H$15=0,#REF!*I71,0))))</f>
        <v>0</v>
      </c>
      <c r="L71" s="99" t="str">
        <f t="shared" si="1"/>
        <v>ФОТО</v>
      </c>
      <c r="M71" s="64" t="s">
        <v>16</v>
      </c>
      <c r="N71" s="45"/>
    </row>
    <row r="72" spans="1:14" ht="38.25" customHeight="1" outlineLevel="2" x14ac:dyDescent="0.2">
      <c r="A72" s="16">
        <v>54</v>
      </c>
      <c r="B72" s="58"/>
      <c r="C72" s="52" t="s">
        <v>627</v>
      </c>
      <c r="D72" s="10"/>
      <c r="E72" s="10"/>
      <c r="F72" s="10"/>
      <c r="G72" s="10"/>
      <c r="H72" s="40">
        <v>864</v>
      </c>
      <c r="I72" s="82"/>
      <c r="J72" s="98"/>
      <c r="K72" s="40">
        <f>IF('Hoxwell fishing'!$H$15=3,H72*I72,IF('Hoxwell fishing'!$H$15=2,#REF!*I72,IF('Hoxwell fishing'!$H$15=1,#REF!*I72,IF('Hoxwell fishing'!$H$15=0,#REF!*I72,0))))</f>
        <v>0</v>
      </c>
      <c r="L72" s="99" t="str">
        <f t="shared" si="1"/>
        <v>ФОТО</v>
      </c>
      <c r="M72" s="64" t="s">
        <v>17</v>
      </c>
      <c r="N72" s="45"/>
    </row>
    <row r="73" spans="1:14" ht="38.25" customHeight="1" outlineLevel="2" x14ac:dyDescent="0.2">
      <c r="A73" s="16">
        <v>55</v>
      </c>
      <c r="B73" s="58"/>
      <c r="C73" s="52" t="s">
        <v>628</v>
      </c>
      <c r="D73" s="10"/>
      <c r="E73" s="10"/>
      <c r="F73" s="10"/>
      <c r="G73" s="10"/>
      <c r="H73" s="40">
        <v>864</v>
      </c>
      <c r="I73" s="82"/>
      <c r="J73" s="98"/>
      <c r="K73" s="40">
        <f>IF('Hoxwell fishing'!$H$15=3,H73*I73,IF('Hoxwell fishing'!$H$15=2,#REF!*I73,IF('Hoxwell fishing'!$H$15=1,#REF!*I73,IF('Hoxwell fishing'!$H$15=0,#REF!*I73,0))))</f>
        <v>0</v>
      </c>
      <c r="L73" s="99" t="str">
        <f t="shared" si="1"/>
        <v>ФОТО</v>
      </c>
      <c r="M73" s="64" t="s">
        <v>18</v>
      </c>
      <c r="N73" s="45"/>
    </row>
    <row r="74" spans="1:14" ht="38.25" customHeight="1" outlineLevel="2" x14ac:dyDescent="0.2">
      <c r="A74" s="16">
        <v>56</v>
      </c>
      <c r="B74" s="58"/>
      <c r="C74" s="52" t="s">
        <v>629</v>
      </c>
      <c r="D74" s="10"/>
      <c r="E74" s="10"/>
      <c r="F74" s="10"/>
      <c r="G74" s="10"/>
      <c r="H74" s="40">
        <v>864</v>
      </c>
      <c r="I74" s="82"/>
      <c r="J74" s="98"/>
      <c r="K74" s="40">
        <f>IF('Hoxwell fishing'!$H$15=3,H74*I74,IF('Hoxwell fishing'!$H$15=2,#REF!*I74,IF('Hoxwell fishing'!$H$15=1,#REF!*I74,IF('Hoxwell fishing'!$H$15=0,#REF!*I74,0))))</f>
        <v>0</v>
      </c>
      <c r="L74" s="99" t="str">
        <f t="shared" si="1"/>
        <v>ФОТО</v>
      </c>
      <c r="M74" s="64" t="s">
        <v>19</v>
      </c>
      <c r="N74" s="45"/>
    </row>
    <row r="75" spans="1:14" ht="38.25" customHeight="1" outlineLevel="2" x14ac:dyDescent="0.2">
      <c r="A75" s="16">
        <v>57</v>
      </c>
      <c r="B75" s="58"/>
      <c r="C75" s="52" t="s">
        <v>630</v>
      </c>
      <c r="D75" s="10"/>
      <c r="E75" s="10"/>
      <c r="F75" s="10"/>
      <c r="G75" s="10"/>
      <c r="H75" s="40">
        <v>864</v>
      </c>
      <c r="I75" s="82"/>
      <c r="J75" s="98"/>
      <c r="K75" s="40">
        <f>IF('Hoxwell fishing'!$H$15=3,H75*I75,IF('Hoxwell fishing'!$H$15=2,#REF!*I75,IF('Hoxwell fishing'!$H$15=1,#REF!*I75,IF('Hoxwell fishing'!$H$15=0,#REF!*I75,0))))</f>
        <v>0</v>
      </c>
      <c r="L75" s="99" t="str">
        <f t="shared" si="1"/>
        <v>ФОТО</v>
      </c>
      <c r="M75" s="64" t="s">
        <v>20</v>
      </c>
      <c r="N75" s="45"/>
    </row>
    <row r="76" spans="1:14" ht="38.25" customHeight="1" outlineLevel="2" x14ac:dyDescent="0.2">
      <c r="A76" s="16">
        <v>58</v>
      </c>
      <c r="B76" s="58"/>
      <c r="C76" s="52" t="s">
        <v>631</v>
      </c>
      <c r="D76" s="10"/>
      <c r="E76" s="10"/>
      <c r="F76" s="10"/>
      <c r="G76" s="10"/>
      <c r="H76" s="40">
        <v>864</v>
      </c>
      <c r="I76" s="82"/>
      <c r="J76" s="98"/>
      <c r="K76" s="40">
        <f>IF('Hoxwell fishing'!$H$15=3,H76*I76,IF('Hoxwell fishing'!$H$15=2,#REF!*I76,IF('Hoxwell fishing'!$H$15=1,#REF!*I76,IF('Hoxwell fishing'!$H$15=0,#REF!*I76,0))))</f>
        <v>0</v>
      </c>
      <c r="L76" s="99" t="str">
        <f t="shared" si="1"/>
        <v>ФОТО</v>
      </c>
      <c r="M76" s="64" t="s">
        <v>21</v>
      </c>
      <c r="N76" s="45"/>
    </row>
    <row r="77" spans="1:14" ht="38.25" customHeight="1" outlineLevel="2" thickBot="1" x14ac:dyDescent="0.25">
      <c r="A77" s="16">
        <v>59</v>
      </c>
      <c r="B77" s="58"/>
      <c r="C77" s="52" t="s">
        <v>632</v>
      </c>
      <c r="D77" s="182"/>
      <c r="E77" s="182"/>
      <c r="F77" s="182"/>
      <c r="G77" s="182"/>
      <c r="H77" s="81">
        <v>864</v>
      </c>
      <c r="I77" s="82"/>
      <c r="J77" s="98"/>
      <c r="K77" s="103">
        <f>IF('Hoxwell fishing'!$H$15=3,H77*I77,IF('Hoxwell fishing'!$H$15=2,#REF!*I77,IF('Hoxwell fishing'!$H$15=1,#REF!*I77,IF('Hoxwell fishing'!$H$15=0,#REF!*I77,0))))</f>
        <v>0</v>
      </c>
      <c r="L77" s="99" t="str">
        <f>HYPERLINK(M77,"ФОТО")</f>
        <v>ФОТО</v>
      </c>
      <c r="M77" s="144" t="s">
        <v>22</v>
      </c>
      <c r="N77" s="45"/>
    </row>
    <row r="78" spans="1:14" ht="38.25" customHeight="1" outlineLevel="2" thickBot="1" x14ac:dyDescent="0.25">
      <c r="A78" s="16">
        <v>60</v>
      </c>
      <c r="B78" s="58"/>
      <c r="C78" s="52" t="s">
        <v>633</v>
      </c>
      <c r="D78" s="182"/>
      <c r="E78" s="182"/>
      <c r="F78" s="182"/>
      <c r="G78" s="182"/>
      <c r="H78" s="40">
        <v>864</v>
      </c>
      <c r="I78" s="41"/>
      <c r="J78" s="65"/>
      <c r="K78" s="40">
        <f>IF('Hoxwell fishing'!$H$15=3,H78*I78,IF('Hoxwell fishing'!$H$15=2,#REF!*I78,IF('Hoxwell fishing'!$H$15=1,#REF!*I78,IF('Hoxwell fishing'!$H$15=0,#REF!*I78,0))))</f>
        <v>0</v>
      </c>
      <c r="L78" s="31" t="str">
        <f>HYPERLINK(M78,"ФОТО")</f>
        <v>ФОТО</v>
      </c>
      <c r="M78" s="56" t="s">
        <v>581</v>
      </c>
      <c r="N78" s="45"/>
    </row>
    <row r="79" spans="1:14" ht="38.25" customHeight="1" outlineLevel="2" thickBot="1" x14ac:dyDescent="0.25">
      <c r="A79" s="16">
        <v>61</v>
      </c>
      <c r="B79" s="58"/>
      <c r="C79" s="52" t="s">
        <v>634</v>
      </c>
      <c r="D79" s="182"/>
      <c r="E79" s="182"/>
      <c r="F79" s="182"/>
      <c r="G79" s="182"/>
      <c r="H79" s="40">
        <v>864</v>
      </c>
      <c r="I79" s="41"/>
      <c r="J79" s="65"/>
      <c r="K79" s="40">
        <f>IF('Hoxwell fishing'!$H$15=3,H79*I79,IF('Hoxwell fishing'!$H$15=2,#REF!*I79,IF('Hoxwell fishing'!$H$15=1,#REF!*I79,IF('Hoxwell fishing'!$H$15=0,#REF!*I79,0))))</f>
        <v>0</v>
      </c>
      <c r="L79" s="31" t="str">
        <f>HYPERLINK(M79,"ФОТО")</f>
        <v>ФОТО</v>
      </c>
      <c r="M79" s="56" t="s">
        <v>580</v>
      </c>
      <c r="N79" s="45"/>
    </row>
    <row r="80" spans="1:14" ht="20.25" customHeight="1" outlineLevel="1" thickBot="1" x14ac:dyDescent="0.25">
      <c r="A80" s="232" t="s">
        <v>558</v>
      </c>
      <c r="B80" s="230"/>
      <c r="C80" s="230"/>
      <c r="D80" s="229"/>
      <c r="E80" s="229"/>
      <c r="F80" s="229"/>
      <c r="G80" s="229"/>
      <c r="H80" s="230"/>
      <c r="I80" s="230"/>
      <c r="J80" s="230"/>
      <c r="K80" s="230"/>
      <c r="L80" s="230"/>
      <c r="M80" s="230"/>
      <c r="N80" s="233"/>
    </row>
    <row r="81" spans="1:14" ht="40.5" customHeight="1" outlineLevel="2" x14ac:dyDescent="0.2">
      <c r="A81" s="133">
        <v>62</v>
      </c>
      <c r="B81" s="138"/>
      <c r="C81" s="111" t="s">
        <v>416</v>
      </c>
      <c r="D81" s="89"/>
      <c r="E81" s="89"/>
      <c r="F81" s="89"/>
      <c r="G81" s="89"/>
      <c r="H81" s="90">
        <v>2320</v>
      </c>
      <c r="I81" s="91"/>
      <c r="J81" s="92"/>
      <c r="K81" s="90">
        <f>IF('Hoxwell fishing'!$H$15=3,H81*I81,IF('Hoxwell fishing'!$H$15=2,#REF!*I81,IF('Hoxwell fishing'!$H$15=1,#REF!*I81,IF('Hoxwell fishing'!$H$15=0,#REF!*I81,0))))</f>
        <v>0</v>
      </c>
      <c r="L81" s="93" t="str">
        <f t="shared" ref="L81:L88" si="2">HYPERLINK(M81,"ФОТО")</f>
        <v>ФОТО</v>
      </c>
      <c r="M81" s="114" t="s">
        <v>398</v>
      </c>
      <c r="N81" s="89"/>
    </row>
    <row r="82" spans="1:14" ht="40.5" customHeight="1" outlineLevel="2" x14ac:dyDescent="0.2">
      <c r="A82" s="16">
        <v>63</v>
      </c>
      <c r="B82" s="47"/>
      <c r="C82" s="36" t="s">
        <v>417</v>
      </c>
      <c r="D82" s="45"/>
      <c r="E82" s="45"/>
      <c r="F82" s="45"/>
      <c r="G82" s="45"/>
      <c r="H82" s="40">
        <v>2000</v>
      </c>
      <c r="I82" s="41"/>
      <c r="J82" s="65"/>
      <c r="K82" s="40">
        <f>IF('Hoxwell fishing'!$H$15=3,H82*I82,IF('Hoxwell fishing'!$H$15=2,#REF!*I82,IF('Hoxwell fishing'!$H$15=1,#REF!*I82,IF('Hoxwell fishing'!$H$15=0,#REF!*I82,0))))</f>
        <v>0</v>
      </c>
      <c r="L82" s="31" t="str">
        <f t="shared" si="2"/>
        <v>ФОТО</v>
      </c>
      <c r="M82" s="57" t="s">
        <v>399</v>
      </c>
      <c r="N82" s="45"/>
    </row>
    <row r="83" spans="1:14" ht="41.25" customHeight="1" outlineLevel="2" x14ac:dyDescent="0.2">
      <c r="A83" s="133">
        <v>64</v>
      </c>
      <c r="B83" s="47"/>
      <c r="C83" s="36" t="s">
        <v>418</v>
      </c>
      <c r="D83" s="45"/>
      <c r="E83" s="45"/>
      <c r="F83" s="45"/>
      <c r="G83" s="45"/>
      <c r="H83" s="40">
        <v>205</v>
      </c>
      <c r="I83" s="41"/>
      <c r="J83" s="65"/>
      <c r="K83" s="40">
        <f>IF('Hoxwell fishing'!$H$15=3,H83*I83,IF('Hoxwell fishing'!$H$15=2,#REF!*I83,IF('Hoxwell fishing'!$H$15=1,#REF!*I83,IF('Hoxwell fishing'!$H$15=0,#REF!*I83,0))))</f>
        <v>0</v>
      </c>
      <c r="L83" s="31" t="str">
        <f t="shared" si="2"/>
        <v>ФОТО</v>
      </c>
      <c r="M83" s="57" t="s">
        <v>400</v>
      </c>
      <c r="N83" s="45"/>
    </row>
    <row r="84" spans="1:14" ht="44.25" customHeight="1" outlineLevel="2" x14ac:dyDescent="0.2">
      <c r="A84" s="16">
        <v>65</v>
      </c>
      <c r="B84" s="45"/>
      <c r="C84" s="52" t="s">
        <v>639</v>
      </c>
      <c r="D84" s="45"/>
      <c r="E84" s="45"/>
      <c r="F84" s="45"/>
      <c r="G84" s="45"/>
      <c r="H84" s="40">
        <v>640</v>
      </c>
      <c r="I84" s="41"/>
      <c r="J84" s="65"/>
      <c r="K84" s="40">
        <f>IF('Hoxwell fishing'!$H$15=3,H84*I84,IF('Hoxwell fishing'!$H$15=2,#REF!*I84,IF('Hoxwell fishing'!$H$15=1,#REF!*I84,IF('Hoxwell fishing'!$H$15=0,#REF!*I84,0))))</f>
        <v>0</v>
      </c>
      <c r="L84" s="31" t="str">
        <f t="shared" si="2"/>
        <v>ФОТО</v>
      </c>
      <c r="M84" s="57" t="s">
        <v>401</v>
      </c>
      <c r="N84" s="45"/>
    </row>
    <row r="85" spans="1:14" ht="41.25" customHeight="1" outlineLevel="2" x14ac:dyDescent="0.2">
      <c r="A85" s="133">
        <v>66</v>
      </c>
      <c r="B85" s="45"/>
      <c r="C85" s="52" t="s">
        <v>638</v>
      </c>
      <c r="D85" s="45"/>
      <c r="E85" s="45"/>
      <c r="F85" s="45"/>
      <c r="G85" s="45"/>
      <c r="H85" s="40">
        <v>560</v>
      </c>
      <c r="I85" s="41"/>
      <c r="J85" s="65"/>
      <c r="K85" s="40">
        <f>IF('Hoxwell fishing'!$H$15=3,H85*I85,IF('Hoxwell fishing'!$H$15=2,#REF!*I85,IF('Hoxwell fishing'!$H$15=1,#REF!*I85,IF('Hoxwell fishing'!$H$15=0,#REF!*I85,0))))</f>
        <v>0</v>
      </c>
      <c r="L85" s="31" t="str">
        <f t="shared" si="2"/>
        <v>ФОТО</v>
      </c>
      <c r="M85" s="57" t="s">
        <v>402</v>
      </c>
      <c r="N85" s="45"/>
    </row>
    <row r="86" spans="1:14" ht="41.25" customHeight="1" outlineLevel="2" x14ac:dyDescent="0.2">
      <c r="A86" s="16">
        <v>67</v>
      </c>
      <c r="B86" s="47"/>
      <c r="C86" s="36" t="s">
        <v>436</v>
      </c>
      <c r="D86" s="45"/>
      <c r="E86" s="45"/>
      <c r="F86" s="45"/>
      <c r="G86" s="45"/>
      <c r="H86" s="40">
        <v>544</v>
      </c>
      <c r="I86" s="41"/>
      <c r="J86" s="65"/>
      <c r="K86" s="40">
        <f>IF('Hoxwell fishing'!$H$15=3,H86*I86,IF('Hoxwell fishing'!$H$15=2,#REF!*I86,IF('Hoxwell fishing'!$H$15=1,#REF!*I86,IF('Hoxwell fishing'!$H$15=0,#REF!*I86,0))))</f>
        <v>0</v>
      </c>
      <c r="L86" s="31" t="str">
        <f t="shared" si="2"/>
        <v>ФОТО</v>
      </c>
      <c r="M86" s="32" t="s">
        <v>403</v>
      </c>
      <c r="N86" s="45"/>
    </row>
    <row r="87" spans="1:14" ht="37.5" customHeight="1" outlineLevel="2" x14ac:dyDescent="0.2">
      <c r="A87" s="133">
        <v>68</v>
      </c>
      <c r="B87" s="47"/>
      <c r="C87" s="52" t="s">
        <v>437</v>
      </c>
      <c r="D87" s="45"/>
      <c r="E87" s="45"/>
      <c r="F87" s="45"/>
      <c r="G87" s="45"/>
      <c r="H87" s="40">
        <v>896</v>
      </c>
      <c r="I87" s="41"/>
      <c r="J87" s="65"/>
      <c r="K87" s="40">
        <f>IF('Hoxwell fishing'!$H$15=3,H87*I87,IF('Hoxwell fishing'!$H$15=2,#REF!*I87,IF('Hoxwell fishing'!$H$15=1,#REF!*I87,IF('Hoxwell fishing'!$H$15=0,#REF!*I87,0))))</f>
        <v>0</v>
      </c>
      <c r="L87" s="31" t="str">
        <f t="shared" si="2"/>
        <v>ФОТО</v>
      </c>
      <c r="M87" s="32" t="s">
        <v>404</v>
      </c>
      <c r="N87" s="45"/>
    </row>
    <row r="88" spans="1:14" ht="36.75" customHeight="1" outlineLevel="2" x14ac:dyDescent="0.2">
      <c r="A88" s="16">
        <v>69</v>
      </c>
      <c r="B88" s="47"/>
      <c r="C88" s="36" t="s">
        <v>354</v>
      </c>
      <c r="D88" s="45"/>
      <c r="E88" s="45"/>
      <c r="F88" s="45"/>
      <c r="G88" s="45"/>
      <c r="H88" s="40">
        <v>110</v>
      </c>
      <c r="I88" s="41"/>
      <c r="J88" s="65"/>
      <c r="K88" s="40">
        <f>IF('Hoxwell fishing'!$H$15=3,H88*I88,IF('Hoxwell fishing'!$H$15=2,#REF!*I88,IF('Hoxwell fishing'!$H$15=1,#REF!*I88,IF('Hoxwell fishing'!$H$15=0,#REF!*I88,0))))</f>
        <v>0</v>
      </c>
      <c r="L88" s="31" t="str">
        <f t="shared" si="2"/>
        <v>ФОТО</v>
      </c>
      <c r="M88" s="32" t="s">
        <v>405</v>
      </c>
      <c r="N88" s="45"/>
    </row>
    <row r="89" spans="1:14" ht="36.75" customHeight="1" outlineLevel="2" x14ac:dyDescent="0.2">
      <c r="A89" s="16">
        <v>70</v>
      </c>
      <c r="B89" s="47"/>
      <c r="C89" s="52" t="s">
        <v>676</v>
      </c>
      <c r="D89" s="45"/>
      <c r="E89" s="45"/>
      <c r="F89" s="45"/>
      <c r="G89" s="45"/>
      <c r="H89" s="40">
        <v>395</v>
      </c>
      <c r="I89" s="41"/>
      <c r="J89" s="65"/>
      <c r="K89" s="40">
        <f>IF('Hoxwell fishing'!$H$15=3,H89*I89,IF('Hoxwell fishing'!$H$15=2,#REF!*I89,IF('Hoxwell fishing'!$H$15=1,#REF!*I89,IF('Hoxwell fishing'!$H$15=0,#REF!*I89,0))))</f>
        <v>0</v>
      </c>
      <c r="L89" s="31" t="str">
        <f t="shared" ref="L89:L90" si="3">HYPERLINK(M89,"ФОТО")</f>
        <v>ФОТО</v>
      </c>
      <c r="M89" s="32" t="s">
        <v>677</v>
      </c>
      <c r="N89" s="45"/>
    </row>
    <row r="90" spans="1:14" ht="36.75" customHeight="1" outlineLevel="2" thickBot="1" x14ac:dyDescent="0.25">
      <c r="A90" s="16">
        <v>71</v>
      </c>
      <c r="B90" s="47"/>
      <c r="C90" s="52" t="s">
        <v>675</v>
      </c>
      <c r="D90" s="45"/>
      <c r="E90" s="45"/>
      <c r="F90" s="45"/>
      <c r="G90" s="45"/>
      <c r="H90" s="40">
        <v>290</v>
      </c>
      <c r="I90" s="41"/>
      <c r="J90" s="65"/>
      <c r="K90" s="40">
        <f>IF('Hoxwell fishing'!$H$15=3,H90*I90,IF('Hoxwell fishing'!$H$15=2,#REF!*I90,IF('Hoxwell fishing'!$H$15=1,#REF!*I90,IF('Hoxwell fishing'!$H$15=0,#REF!*I90,0))))</f>
        <v>0</v>
      </c>
      <c r="L90" s="31" t="str">
        <f t="shared" si="3"/>
        <v>ФОТО</v>
      </c>
      <c r="M90" s="32" t="s">
        <v>678</v>
      </c>
      <c r="N90" s="45"/>
    </row>
    <row r="91" spans="1:14" ht="16.5" outlineLevel="1" thickBot="1" x14ac:dyDescent="0.25">
      <c r="A91" s="228" t="s">
        <v>559</v>
      </c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31"/>
    </row>
    <row r="92" spans="1:14" ht="36.75" customHeight="1" outlineLevel="2" x14ac:dyDescent="0.2">
      <c r="A92" s="133">
        <v>72</v>
      </c>
      <c r="B92" s="138"/>
      <c r="C92" s="194" t="s">
        <v>541</v>
      </c>
      <c r="D92" s="195"/>
      <c r="E92" s="195"/>
      <c r="F92" s="195"/>
      <c r="G92" s="195"/>
      <c r="H92" s="196">
        <v>300</v>
      </c>
      <c r="I92" s="91"/>
      <c r="J92" s="92"/>
      <c r="K92" s="90">
        <f>IF('Hoxwell fishing'!$H$15=3,H92*I92,IF('Hoxwell fishing'!$H$15=2,#REF!*I92,IF('Hoxwell fishing'!$H$15=1,#REF!*I92,IF('Hoxwell fishing'!$H$15=0,#REF!*I92,0))))</f>
        <v>0</v>
      </c>
      <c r="L92" s="93" t="str">
        <f>HYPERLINK(M92,"ФОТО")</f>
        <v>ФОТО</v>
      </c>
      <c r="M92" s="114" t="s">
        <v>407</v>
      </c>
      <c r="N92" s="89"/>
    </row>
    <row r="93" spans="1:14" ht="36.75" customHeight="1" outlineLevel="2" x14ac:dyDescent="0.2">
      <c r="A93" s="78">
        <v>73</v>
      </c>
      <c r="B93" s="139"/>
      <c r="C93" s="207" t="s">
        <v>542</v>
      </c>
      <c r="D93" s="197"/>
      <c r="E93" s="197"/>
      <c r="F93" s="197"/>
      <c r="G93" s="197"/>
      <c r="H93" s="198">
        <v>340</v>
      </c>
      <c r="I93" s="82"/>
      <c r="J93" s="98"/>
      <c r="K93" s="81">
        <f>IF('Hoxwell fishing'!$H$15=3,H93*I93,IF('Hoxwell fishing'!$H$15=2,#REF!*I93,IF('Hoxwell fishing'!$H$15=1,#REF!*I93,IF('Hoxwell fishing'!$H$15=0,#REF!*I93,0))))</f>
        <v>0</v>
      </c>
      <c r="L93" s="99" t="str">
        <f>HYPERLINK(M93,"ФОТО")</f>
        <v>ФОТО</v>
      </c>
      <c r="M93" s="84" t="s">
        <v>407</v>
      </c>
      <c r="N93" s="97"/>
    </row>
    <row r="94" spans="1:14" ht="36.75" customHeight="1" outlineLevel="2" thickBot="1" x14ac:dyDescent="0.25">
      <c r="A94" s="78">
        <v>74</v>
      </c>
      <c r="B94" s="139"/>
      <c r="C94" s="52" t="s">
        <v>582</v>
      </c>
      <c r="D94" s="139"/>
      <c r="E94" s="139"/>
      <c r="F94" s="139"/>
      <c r="G94" s="139"/>
      <c r="H94" s="81">
        <v>220</v>
      </c>
      <c r="I94" s="82"/>
      <c r="J94" s="98"/>
      <c r="K94" s="81">
        <f>IF('Hoxwell fishing'!$H$15=3,H94*I94,IF('Hoxwell fishing'!$H$15=2,#REF!*I94,IF('Hoxwell fishing'!$H$15=1,#REF!*I94,IF('Hoxwell fishing'!$H$15=0,#REF!*I94,0))))</f>
        <v>0</v>
      </c>
      <c r="L94" s="99" t="str">
        <f>HYPERLINK(M94,"ФОТО")</f>
        <v>ФОТО</v>
      </c>
      <c r="M94" s="84" t="s">
        <v>583</v>
      </c>
      <c r="N94" s="97"/>
    </row>
    <row r="95" spans="1:14" ht="16.5" outlineLevel="1" thickBot="1" x14ac:dyDescent="0.25">
      <c r="A95" s="228" t="s">
        <v>560</v>
      </c>
      <c r="B95" s="229"/>
      <c r="C95" s="230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31"/>
    </row>
    <row r="96" spans="1:14" ht="35.25" customHeight="1" outlineLevel="2" x14ac:dyDescent="0.2">
      <c r="A96" s="133">
        <v>75</v>
      </c>
      <c r="B96" s="138"/>
      <c r="C96" s="111" t="s">
        <v>368</v>
      </c>
      <c r="D96" s="89"/>
      <c r="E96" s="89"/>
      <c r="F96" s="89"/>
      <c r="G96" s="89"/>
      <c r="H96" s="90">
        <v>2560</v>
      </c>
      <c r="I96" s="91"/>
      <c r="J96" s="92"/>
      <c r="K96" s="90">
        <f>IF('Hoxwell fishing'!$H$15=3,H96*I96,IF('Hoxwell fishing'!$H$15=2,#REF!*I96,IF('Hoxwell fishing'!$H$15=1,#REF!*I96,IF('Hoxwell fishing'!$H$15=0,#REF!*I96,0))))</f>
        <v>0</v>
      </c>
      <c r="L96" s="93" t="str">
        <f t="shared" ref="L96:L104" si="4">HYPERLINK(M96,"ФОТО")</f>
        <v>ФОТО</v>
      </c>
      <c r="M96" s="114" t="s">
        <v>406</v>
      </c>
      <c r="N96" s="89"/>
    </row>
    <row r="97" spans="1:14" ht="35.25" customHeight="1" outlineLevel="2" x14ac:dyDescent="0.2">
      <c r="A97" s="16">
        <v>76</v>
      </c>
      <c r="B97" s="47"/>
      <c r="C97" s="36" t="s">
        <v>413</v>
      </c>
      <c r="D97" s="45"/>
      <c r="E97" s="45"/>
      <c r="F97" s="45"/>
      <c r="G97" s="45"/>
      <c r="H97" s="40">
        <v>120</v>
      </c>
      <c r="I97" s="41"/>
      <c r="J97" s="65"/>
      <c r="K97" s="40">
        <f>IF('Hoxwell fishing'!$H$15=3,H97*I97,IF('Hoxwell fishing'!$H$15=2,#REF!*I97,IF('Hoxwell fishing'!$H$15=1,#REF!*I97,IF('Hoxwell fishing'!$H$15=0,#REF!*I97,0))))</f>
        <v>0</v>
      </c>
      <c r="L97" s="31" t="str">
        <f t="shared" si="4"/>
        <v>ФОТО</v>
      </c>
      <c r="M97" s="32" t="s">
        <v>408</v>
      </c>
      <c r="N97" s="45"/>
    </row>
    <row r="98" spans="1:14" ht="35.25" customHeight="1" outlineLevel="2" x14ac:dyDescent="0.2">
      <c r="A98" s="133">
        <v>77</v>
      </c>
      <c r="B98" s="47"/>
      <c r="C98" s="36" t="s">
        <v>414</v>
      </c>
      <c r="D98" s="45"/>
      <c r="E98" s="45"/>
      <c r="F98" s="45"/>
      <c r="G98" s="45"/>
      <c r="H98" s="40">
        <v>136</v>
      </c>
      <c r="I98" s="41"/>
      <c r="J98" s="65"/>
      <c r="K98" s="40">
        <f>IF('Hoxwell fishing'!$H$15=3,H98*I98,IF('Hoxwell fishing'!$H$15=2,#REF!*I98,IF('Hoxwell fishing'!$H$15=1,#REF!*I98,IF('Hoxwell fishing'!$H$15=0,#REF!*I98,0))))</f>
        <v>0</v>
      </c>
      <c r="L98" s="31" t="str">
        <f t="shared" si="4"/>
        <v>ФОТО</v>
      </c>
      <c r="M98" s="32" t="s">
        <v>415</v>
      </c>
      <c r="N98" s="45"/>
    </row>
    <row r="99" spans="1:14" ht="35.25" customHeight="1" outlineLevel="2" x14ac:dyDescent="0.2">
      <c r="A99" s="16">
        <v>78</v>
      </c>
      <c r="B99" s="50"/>
      <c r="C99" s="36" t="s">
        <v>432</v>
      </c>
      <c r="D99" s="50"/>
      <c r="E99" s="50"/>
      <c r="F99" s="50"/>
      <c r="G99" s="50"/>
      <c r="H99" s="66">
        <v>400</v>
      </c>
      <c r="I99" s="70"/>
      <c r="J99" s="67"/>
      <c r="K99" s="40">
        <f>IF('Hoxwell fishing'!$H$15=3,H99*I99,IF('Hoxwell fishing'!$H$15=2,#REF!*I99,IF('Hoxwell fishing'!$H$15=1,#REF!*I99,IF('Hoxwell fishing'!$H$15=0,#REF!*I99,0))))</f>
        <v>0</v>
      </c>
      <c r="L99" s="31" t="str">
        <f t="shared" si="4"/>
        <v>ФОТО</v>
      </c>
      <c r="M99" s="56" t="s">
        <v>433</v>
      </c>
      <c r="N99" s="50"/>
    </row>
    <row r="100" spans="1:14" ht="35.25" customHeight="1" outlineLevel="2" x14ac:dyDescent="0.2">
      <c r="A100" s="133">
        <v>79</v>
      </c>
      <c r="B100" s="47"/>
      <c r="C100" s="36" t="s">
        <v>438</v>
      </c>
      <c r="D100" s="45"/>
      <c r="E100" s="45"/>
      <c r="F100" s="45"/>
      <c r="G100" s="45"/>
      <c r="H100" s="40">
        <v>1200</v>
      </c>
      <c r="I100" s="41"/>
      <c r="J100" s="65"/>
      <c r="K100" s="40">
        <f>IF('Hoxwell fishing'!$H$15=3,H100*I100,IF('Hoxwell fishing'!$H$15=2,#REF!*I100,IF('Hoxwell fishing'!$H$15=1,#REF!*I100,IF('Hoxwell fishing'!$H$15=0,#REF!*I100,0))))</f>
        <v>0</v>
      </c>
      <c r="L100" s="31" t="str">
        <f t="shared" si="4"/>
        <v>ФОТО</v>
      </c>
      <c r="M100" s="32" t="s">
        <v>440</v>
      </c>
      <c r="N100" s="45"/>
    </row>
    <row r="101" spans="1:14" ht="33.75" customHeight="1" outlineLevel="2" x14ac:dyDescent="0.2">
      <c r="A101" s="16">
        <v>80</v>
      </c>
      <c r="B101" s="47"/>
      <c r="C101" s="36" t="s">
        <v>439</v>
      </c>
      <c r="D101" s="45"/>
      <c r="E101" s="45"/>
      <c r="F101" s="45"/>
      <c r="G101" s="45"/>
      <c r="H101" s="40">
        <v>512</v>
      </c>
      <c r="I101" s="41"/>
      <c r="J101" s="65"/>
      <c r="K101" s="40">
        <f>IF('Hoxwell fishing'!$H$15=3,H101*I101,IF('Hoxwell fishing'!$H$15=2,#REF!*I101,IF('Hoxwell fishing'!$H$15=1,#REF!*I101,IF('Hoxwell fishing'!$H$15=0,#REF!*I101,0))))</f>
        <v>0</v>
      </c>
      <c r="L101" s="31" t="str">
        <f t="shared" si="4"/>
        <v>ФОТО</v>
      </c>
      <c r="M101" s="32" t="s">
        <v>441</v>
      </c>
      <c r="N101" s="45"/>
    </row>
    <row r="102" spans="1:14" ht="33.75" customHeight="1" outlineLevel="2" x14ac:dyDescent="0.2">
      <c r="A102" s="133">
        <v>81</v>
      </c>
      <c r="B102" s="47"/>
      <c r="C102" s="36" t="s">
        <v>514</v>
      </c>
      <c r="D102" s="45"/>
      <c r="E102" s="45"/>
      <c r="F102" s="45"/>
      <c r="G102" s="45"/>
      <c r="H102" s="40">
        <v>832</v>
      </c>
      <c r="I102" s="41"/>
      <c r="J102" s="65"/>
      <c r="K102" s="40">
        <f>IF('Hoxwell fishing'!$H$15=3,H102*I102,IF('Hoxwell fishing'!$H$15=2,#REF!*I102,IF('Hoxwell fishing'!$H$15=1,#REF!*I102,IF('Hoxwell fishing'!$H$15=0,#REF!*I102,0))))</f>
        <v>0</v>
      </c>
      <c r="L102" s="31" t="str">
        <f t="shared" si="4"/>
        <v>ФОТО</v>
      </c>
      <c r="M102" s="32" t="s">
        <v>515</v>
      </c>
      <c r="N102" s="45"/>
    </row>
    <row r="103" spans="1:14" ht="33.75" customHeight="1" outlineLevel="2" x14ac:dyDescent="0.2">
      <c r="A103" s="16">
        <v>82</v>
      </c>
      <c r="B103" s="47"/>
      <c r="C103" s="52" t="s">
        <v>146</v>
      </c>
      <c r="D103" s="45"/>
      <c r="E103" s="45"/>
      <c r="F103" s="45"/>
      <c r="G103" s="45"/>
      <c r="H103" s="40">
        <v>770</v>
      </c>
      <c r="I103" s="41"/>
      <c r="J103" s="65"/>
      <c r="K103" s="40">
        <f>IF('Hoxwell fishing'!$H$15=3,H103*I103,IF('Hoxwell fishing'!$H$15=2,#REF!*I103,IF('Hoxwell fishing'!$H$15=1,#REF!*I103,IF('Hoxwell fishing'!$H$15=0,#REF!*I103,0))))</f>
        <v>0</v>
      </c>
      <c r="L103" s="31" t="str">
        <f t="shared" si="4"/>
        <v>ФОТО</v>
      </c>
      <c r="M103" s="32" t="s">
        <v>509</v>
      </c>
      <c r="N103" s="45"/>
    </row>
    <row r="104" spans="1:14" ht="33.75" customHeight="1" outlineLevel="2" x14ac:dyDescent="0.2">
      <c r="A104" s="133">
        <v>83</v>
      </c>
      <c r="B104" s="47"/>
      <c r="C104" s="52" t="s">
        <v>145</v>
      </c>
      <c r="D104" s="45"/>
      <c r="E104" s="45"/>
      <c r="F104" s="45"/>
      <c r="G104" s="45"/>
      <c r="H104" s="40">
        <v>608</v>
      </c>
      <c r="I104" s="41"/>
      <c r="J104" s="65"/>
      <c r="K104" s="40">
        <f>IF('Hoxwell fishing'!$H$15=3,H104*I104,IF('Hoxwell fishing'!$H$15=2,#REF!*I104,IF('Hoxwell fishing'!$H$15=1,#REF!*I104,IF('Hoxwell fishing'!$H$15=0,#REF!*I104,0))))</f>
        <v>0</v>
      </c>
      <c r="L104" s="31" t="str">
        <f t="shared" si="4"/>
        <v>ФОТО</v>
      </c>
      <c r="M104" s="32" t="s">
        <v>516</v>
      </c>
      <c r="N104" s="45"/>
    </row>
  </sheetData>
  <autoFilter ref="A16:J16"/>
  <mergeCells count="19">
    <mergeCell ref="A95:N95"/>
    <mergeCell ref="A91:N91"/>
    <mergeCell ref="A80:N80"/>
    <mergeCell ref="A36:N36"/>
    <mergeCell ref="A17:N17"/>
    <mergeCell ref="A1:N1"/>
    <mergeCell ref="A2:N2"/>
    <mergeCell ref="A3:N3"/>
    <mergeCell ref="A4:N4"/>
    <mergeCell ref="A14:C15"/>
    <mergeCell ref="A11:N11"/>
    <mergeCell ref="A12:N12"/>
    <mergeCell ref="A8:N8"/>
    <mergeCell ref="A5:N5"/>
    <mergeCell ref="A6:N6"/>
    <mergeCell ref="A7:N7"/>
    <mergeCell ref="A13:N13"/>
    <mergeCell ref="A10:N10"/>
    <mergeCell ref="A9:N9"/>
  </mergeCells>
  <phoneticPr fontId="26" type="noConversion"/>
  <dataValidations count="1">
    <dataValidation type="whole" allowBlank="1" showInputMessage="1" showErrorMessage="1" error="Пожалуйста, поставьте цифру от 0 до 4 соответствующую ТИПУ ЦЕН ВАШЕГО ЗАКАЗА." prompt="Допустимые варианты ввода от 0 до 5." sqref="H15 E15:F15">
      <formula1>0</formula1>
      <formula2>5</formula2>
    </dataValidation>
  </dataValidations>
  <hyperlinks>
    <hyperlink ref="M37" r:id="rId1"/>
    <hyperlink ref="M38" r:id="rId2"/>
    <hyperlink ref="M39" r:id="rId3"/>
    <hyperlink ref="M40" r:id="rId4"/>
    <hyperlink ref="M41" r:id="rId5"/>
    <hyperlink ref="M42" r:id="rId6"/>
    <hyperlink ref="M43" r:id="rId7"/>
    <hyperlink ref="M44" r:id="rId8"/>
    <hyperlink ref="M46" r:id="rId9"/>
    <hyperlink ref="M47" r:id="rId10"/>
    <hyperlink ref="M48" r:id="rId11"/>
    <hyperlink ref="M49" r:id="rId12"/>
    <hyperlink ref="M50" r:id="rId13"/>
    <hyperlink ref="M51" r:id="rId14"/>
    <hyperlink ref="M52" r:id="rId15"/>
    <hyperlink ref="M53" r:id="rId16"/>
    <hyperlink ref="M54" r:id="rId17"/>
    <hyperlink ref="M55" r:id="rId18"/>
    <hyperlink ref="M57" r:id="rId19"/>
    <hyperlink ref="M58" r:id="rId20"/>
    <hyperlink ref="M59" r:id="rId21"/>
    <hyperlink ref="M60" r:id="rId22"/>
    <hyperlink ref="M61" r:id="rId23"/>
    <hyperlink ref="M62" r:id="rId24"/>
    <hyperlink ref="M63" r:id="rId25"/>
    <hyperlink ref="M64" r:id="rId26"/>
    <hyperlink ref="M65" r:id="rId27"/>
    <hyperlink ref="M66" r:id="rId28"/>
    <hyperlink ref="M67" r:id="rId29"/>
    <hyperlink ref="M18" r:id="rId30"/>
    <hyperlink ref="M19" r:id="rId31"/>
    <hyperlink ref="M20" r:id="rId32"/>
    <hyperlink ref="M21" r:id="rId33"/>
    <hyperlink ref="M28" r:id="rId34"/>
    <hyperlink ref="M29" r:id="rId35"/>
    <hyperlink ref="M32" r:id="rId36"/>
    <hyperlink ref="M33" r:id="rId37"/>
    <hyperlink ref="M35" r:id="rId38"/>
    <hyperlink ref="M68" r:id="rId39"/>
    <hyperlink ref="M69" r:id="rId40"/>
    <hyperlink ref="M70" r:id="rId41"/>
    <hyperlink ref="M71" r:id="rId42"/>
    <hyperlink ref="M72" r:id="rId43"/>
    <hyperlink ref="M73" r:id="rId44"/>
    <hyperlink ref="M74" r:id="rId45"/>
    <hyperlink ref="M75" r:id="rId46"/>
    <hyperlink ref="M76" r:id="rId47"/>
    <hyperlink ref="M78" r:id="rId48"/>
    <hyperlink ref="M27" r:id="rId49"/>
    <hyperlink ref="M30" r:id="rId50"/>
    <hyperlink ref="M31" r:id="rId51"/>
    <hyperlink ref="M34" r:id="rId52"/>
    <hyperlink ref="M81" r:id="rId53"/>
    <hyperlink ref="M82" r:id="rId54"/>
    <hyperlink ref="M83" r:id="rId55"/>
    <hyperlink ref="M84" r:id="rId56"/>
    <hyperlink ref="M85" r:id="rId57"/>
    <hyperlink ref="M86" r:id="rId58"/>
    <hyperlink ref="M87" r:id="rId59"/>
    <hyperlink ref="M88" r:id="rId60"/>
    <hyperlink ref="M96" r:id="rId61"/>
    <hyperlink ref="M97" r:id="rId62"/>
    <hyperlink ref="M98" r:id="rId63"/>
    <hyperlink ref="M99" r:id="rId64"/>
    <hyperlink ref="M100" r:id="rId65"/>
    <hyperlink ref="M101" r:id="rId66"/>
    <hyperlink ref="M103" r:id="rId67"/>
    <hyperlink ref="M102" r:id="rId68"/>
    <hyperlink ref="M104" r:id="rId69"/>
    <hyperlink ref="M92" r:id="rId70"/>
    <hyperlink ref="M94" r:id="rId71"/>
    <hyperlink ref="M22" r:id="rId72"/>
    <hyperlink ref="M23" r:id="rId73"/>
    <hyperlink ref="M24" r:id="rId74"/>
    <hyperlink ref="M25" r:id="rId75"/>
    <hyperlink ref="M26" r:id="rId76"/>
    <hyperlink ref="M56" r:id="rId77"/>
    <hyperlink ref="M77" r:id="rId78"/>
    <hyperlink ref="M79" r:id="rId79"/>
    <hyperlink ref="M93" r:id="rId80"/>
    <hyperlink ref="M89" r:id="rId81"/>
    <hyperlink ref="M90" r:id="rId82"/>
  </hyperlinks>
  <pageMargins left="0.11811023622047245" right="0.11811023622047245" top="0.15748031496062992" bottom="0.15748031496062992" header="0.31496062992125984" footer="0.31496062992125984"/>
  <pageSetup paperSize="9" scale="65" orientation="portrait" r:id="rId83"/>
  <drawing r:id="rId8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X240"/>
  <sheetViews>
    <sheetView topLeftCell="A10" zoomScale="85" zoomScaleNormal="85" zoomScaleSheetLayoutView="95" zoomScalePageLayoutView="85" workbookViewId="0">
      <selection activeCell="O334" sqref="O334"/>
    </sheetView>
  </sheetViews>
  <sheetFormatPr defaultRowHeight="12.75" outlineLevelRow="2" outlineLevelCol="1" x14ac:dyDescent="0.2"/>
  <cols>
    <col min="1" max="1" width="5" style="43" customWidth="1"/>
    <col min="2" max="2" width="6.85546875" customWidth="1"/>
    <col min="3" max="3" width="90.42578125" customWidth="1"/>
    <col min="4" max="4" width="12" hidden="1" customWidth="1"/>
    <col min="5" max="5" width="0.28515625" hidden="1" customWidth="1"/>
    <col min="6" max="6" width="7" hidden="1" customWidth="1"/>
    <col min="7" max="7" width="2.28515625" hidden="1" customWidth="1"/>
    <col min="8" max="8" width="11.5703125" customWidth="1" outlineLevel="1"/>
    <col min="9" max="9" width="10.42578125" customWidth="1" outlineLevel="1"/>
    <col min="10" max="10" width="10.28515625" hidden="1" customWidth="1" outlineLevel="1"/>
    <col min="11" max="11" width="9.7109375" customWidth="1" collapsed="1"/>
    <col min="12" max="12" width="7.85546875" customWidth="1"/>
    <col min="13" max="13" width="3.5703125" style="2" hidden="1" customWidth="1"/>
    <col min="14" max="14" width="14" customWidth="1"/>
    <col min="15" max="15" width="29.7109375" style="10" customWidth="1"/>
    <col min="16" max="16384" width="9.140625" style="10"/>
  </cols>
  <sheetData>
    <row r="1" spans="1:24" ht="20.25" x14ac:dyDescent="0.2">
      <c r="A1" s="208" t="s">
        <v>513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pans="1:24" ht="20.25" x14ac:dyDescent="0.2">
      <c r="A2" s="208" t="s">
        <v>152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</row>
    <row r="3" spans="1:24" ht="20.25" x14ac:dyDescent="0.2">
      <c r="A3" s="208" t="s">
        <v>153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</row>
    <row r="4" spans="1:24" ht="20.25" x14ac:dyDescent="0.2">
      <c r="A4" s="208" t="s">
        <v>154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</row>
    <row r="5" spans="1:24" ht="20.25" x14ac:dyDescent="0.2">
      <c r="A5" s="208" t="s">
        <v>155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</row>
    <row r="6" spans="1:24" ht="20.25" x14ac:dyDescent="0.2">
      <c r="A6" s="208" t="s">
        <v>156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</row>
    <row r="7" spans="1:24" ht="20.25" x14ac:dyDescent="0.2">
      <c r="A7" s="208" t="s">
        <v>157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</row>
    <row r="8" spans="1:24" ht="39.75" customHeight="1" x14ac:dyDescent="0.2">
      <c r="A8" s="209" t="s">
        <v>310</v>
      </c>
      <c r="B8" s="209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</row>
    <row r="9" spans="1:24" ht="19.5" x14ac:dyDescent="0.2">
      <c r="A9" s="210" t="s">
        <v>151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</row>
    <row r="10" spans="1:24" ht="19.5" x14ac:dyDescent="0.2">
      <c r="A10" s="210" t="s">
        <v>505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</row>
    <row r="11" spans="1:24" ht="18" customHeight="1" x14ac:dyDescent="0.25">
      <c r="A11" s="211" t="s">
        <v>289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</row>
    <row r="12" spans="1:24" ht="20.25" customHeight="1" x14ac:dyDescent="0.3">
      <c r="A12" s="222" t="s">
        <v>42</v>
      </c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</row>
    <row r="13" spans="1:24" s="3" customFormat="1" ht="21" customHeight="1" thickBot="1" x14ac:dyDescent="0.35">
      <c r="A13" s="215" t="s">
        <v>543</v>
      </c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P13" s="13"/>
      <c r="Q13" s="13"/>
      <c r="R13" s="13"/>
      <c r="S13" s="13"/>
      <c r="T13" s="13"/>
      <c r="U13" s="13"/>
      <c r="V13" s="13"/>
      <c r="W13" s="13"/>
      <c r="X13" s="13"/>
    </row>
    <row r="14" spans="1:24" s="1" customFormat="1" ht="49.5" customHeight="1" x14ac:dyDescent="0.2">
      <c r="A14" s="216" t="s">
        <v>294</v>
      </c>
      <c r="B14" s="217"/>
      <c r="C14" s="218"/>
      <c r="D14" s="6"/>
      <c r="E14" s="6"/>
      <c r="F14" s="5"/>
      <c r="G14" s="5"/>
      <c r="H14" s="17">
        <v>3</v>
      </c>
      <c r="I14" s="7">
        <f>SUM(I18:I163)</f>
        <v>0</v>
      </c>
      <c r="J14" s="8"/>
      <c r="K14" s="7">
        <f>SUM(K18:K163)</f>
        <v>0</v>
      </c>
      <c r="L14" s="7"/>
      <c r="M14" s="7"/>
      <c r="N14" s="9"/>
      <c r="P14" s="14"/>
      <c r="Q14" s="14"/>
      <c r="R14" s="14"/>
      <c r="S14" s="14"/>
      <c r="T14" s="14"/>
      <c r="U14" s="14"/>
      <c r="V14" s="14"/>
      <c r="W14" s="14"/>
      <c r="X14" s="14"/>
    </row>
    <row r="15" spans="1:24" s="3" customFormat="1" ht="34.5" customHeight="1" thickBot="1" x14ac:dyDescent="0.35">
      <c r="A15" s="219"/>
      <c r="B15" s="220"/>
      <c r="C15" s="221"/>
      <c r="D15" s="19"/>
      <c r="E15" s="20"/>
      <c r="F15" s="20"/>
      <c r="G15" s="21"/>
      <c r="H15" s="22">
        <v>3</v>
      </c>
      <c r="I15" s="23"/>
      <c r="J15" s="24"/>
      <c r="K15" s="23"/>
      <c r="L15" s="23"/>
      <c r="M15" s="23"/>
      <c r="N15" s="25"/>
      <c r="P15" s="13"/>
      <c r="Q15"/>
      <c r="R15" s="13"/>
      <c r="S15" s="13"/>
      <c r="T15" s="13"/>
      <c r="U15" s="13"/>
      <c r="V15" s="13"/>
      <c r="W15" s="13"/>
      <c r="X15" s="13"/>
    </row>
    <row r="16" spans="1:24" ht="60" customHeight="1" thickBot="1" x14ac:dyDescent="0.25">
      <c r="A16" s="42" t="s">
        <v>284</v>
      </c>
      <c r="B16" s="4" t="s">
        <v>285</v>
      </c>
      <c r="C16" s="4"/>
      <c r="D16" s="4"/>
      <c r="E16" s="4"/>
      <c r="F16" s="4" t="s">
        <v>293</v>
      </c>
      <c r="G16" s="4"/>
      <c r="H16" s="26" t="s">
        <v>591</v>
      </c>
      <c r="I16" s="26" t="s">
        <v>295</v>
      </c>
      <c r="J16" s="27" t="s">
        <v>290</v>
      </c>
      <c r="K16" s="28" t="s">
        <v>292</v>
      </c>
      <c r="L16" s="28"/>
      <c r="M16" s="29"/>
      <c r="N16" s="30"/>
      <c r="R16" s="15"/>
      <c r="S16" s="15"/>
      <c r="T16" s="15"/>
      <c r="U16" s="15"/>
      <c r="V16" s="15"/>
      <c r="W16" s="15"/>
      <c r="X16" s="15"/>
    </row>
    <row r="17" spans="1:24" ht="17.25" customHeight="1" outlineLevel="1" x14ac:dyDescent="0.2">
      <c r="A17" s="223" t="s">
        <v>315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5"/>
      <c r="P17" s="15"/>
      <c r="Q17" s="15"/>
      <c r="R17" s="15"/>
      <c r="S17" s="15"/>
      <c r="T17" s="15"/>
      <c r="U17" s="15"/>
      <c r="V17" s="15"/>
      <c r="W17" s="15"/>
      <c r="X17" s="15"/>
    </row>
    <row r="18" spans="1:24" ht="36" customHeight="1" outlineLevel="2" x14ac:dyDescent="0.2">
      <c r="A18" s="16">
        <v>1</v>
      </c>
      <c r="B18" s="47"/>
      <c r="C18" s="52" t="s">
        <v>713</v>
      </c>
      <c r="D18" s="45"/>
      <c r="E18" s="45"/>
      <c r="F18" s="45"/>
      <c r="G18" s="45"/>
      <c r="H18" s="40">
        <v>1200</v>
      </c>
      <c r="I18" s="41"/>
      <c r="J18" s="65"/>
      <c r="K18" s="40">
        <f>IF($H$15=3,H18*I18,IF($H$15=2,#REF!*I18,IF($H$15=1,#REF!*I18,IF($H$15=0,#REF!*I18,0))))</f>
        <v>0</v>
      </c>
      <c r="L18" s="31" t="str">
        <f t="shared" ref="L18:L26" si="0">HYPERLINK(M18,"ФОТО")</f>
        <v>ФОТО</v>
      </c>
      <c r="M18" s="32" t="s">
        <v>716</v>
      </c>
      <c r="N18" s="45"/>
    </row>
    <row r="19" spans="1:24" ht="36" customHeight="1" outlineLevel="2" x14ac:dyDescent="0.2">
      <c r="A19" s="16">
        <v>2</v>
      </c>
      <c r="B19" s="47"/>
      <c r="C19" s="52" t="s">
        <v>714</v>
      </c>
      <c r="D19" s="45"/>
      <c r="E19" s="45"/>
      <c r="F19" s="45"/>
      <c r="G19" s="45"/>
      <c r="H19" s="40">
        <v>1350</v>
      </c>
      <c r="I19" s="41"/>
      <c r="J19" s="65"/>
      <c r="K19" s="40">
        <f>IF($H$15=3,H19*I19,IF($H$15=2,#REF!*I19,IF($H$15=1,#REF!*I19,IF($H$15=0,#REF!*I19,0))))</f>
        <v>0</v>
      </c>
      <c r="L19" s="31" t="str">
        <f t="shared" si="0"/>
        <v>ФОТО</v>
      </c>
      <c r="M19" s="32" t="s">
        <v>715</v>
      </c>
      <c r="N19" s="45"/>
    </row>
    <row r="20" spans="1:24" ht="36" customHeight="1" outlineLevel="2" x14ac:dyDescent="0.2">
      <c r="A20" s="16">
        <v>3</v>
      </c>
      <c r="B20" s="47"/>
      <c r="C20" s="52" t="s">
        <v>735</v>
      </c>
      <c r="D20" s="45"/>
      <c r="E20" s="45"/>
      <c r="F20" s="45"/>
      <c r="G20" s="45"/>
      <c r="H20" s="40">
        <v>640</v>
      </c>
      <c r="I20" s="41"/>
      <c r="J20" s="65"/>
      <c r="K20" s="40">
        <f>IF($H$15=3,H20*I20,IF($H$15=2,#REF!*I20,IF($H$15=1,#REF!*I20,IF($H$15=0,#REF!*I20,0))))</f>
        <v>0</v>
      </c>
      <c r="L20" s="31" t="str">
        <f t="shared" si="0"/>
        <v>ФОТО</v>
      </c>
      <c r="M20" s="32" t="s">
        <v>741</v>
      </c>
      <c r="N20" s="45"/>
    </row>
    <row r="21" spans="1:24" ht="36" customHeight="1" outlineLevel="2" x14ac:dyDescent="0.2">
      <c r="A21" s="16">
        <v>4</v>
      </c>
      <c r="B21" s="47"/>
      <c r="C21" s="52" t="s">
        <v>736</v>
      </c>
      <c r="D21" s="45"/>
      <c r="E21" s="45"/>
      <c r="F21" s="45"/>
      <c r="G21" s="45"/>
      <c r="H21" s="40">
        <v>790</v>
      </c>
      <c r="I21" s="41"/>
      <c r="J21" s="65"/>
      <c r="K21" s="40">
        <f>IF($H$15=3,H21*I21,IF($H$15=2,#REF!*I21,IF($H$15=1,#REF!*I21,IF($H$15=0,#REF!*I21,0))))</f>
        <v>0</v>
      </c>
      <c r="L21" s="31" t="str">
        <f t="shared" si="0"/>
        <v>ФОТО</v>
      </c>
      <c r="M21" s="32" t="s">
        <v>742</v>
      </c>
      <c r="N21" s="45"/>
    </row>
    <row r="22" spans="1:24" ht="36" customHeight="1" outlineLevel="2" x14ac:dyDescent="0.2">
      <c r="A22" s="16">
        <v>5</v>
      </c>
      <c r="B22" s="47"/>
      <c r="C22" s="52" t="s">
        <v>737</v>
      </c>
      <c r="D22" s="45"/>
      <c r="E22" s="45"/>
      <c r="F22" s="45"/>
      <c r="G22" s="45"/>
      <c r="H22" s="40">
        <v>720</v>
      </c>
      <c r="I22" s="41"/>
      <c r="J22" s="65"/>
      <c r="K22" s="40">
        <f>IF($H$15=3,H22*I22,IF($H$15=2,#REF!*I22,IF($H$15=1,#REF!*I22,IF($H$15=0,#REF!*I22,0))))</f>
        <v>0</v>
      </c>
      <c r="L22" s="31" t="str">
        <f t="shared" si="0"/>
        <v>ФОТО</v>
      </c>
      <c r="M22" s="32" t="s">
        <v>743</v>
      </c>
      <c r="N22" s="45"/>
    </row>
    <row r="23" spans="1:24" ht="36" customHeight="1" outlineLevel="2" x14ac:dyDescent="0.2">
      <c r="A23" s="16">
        <v>6</v>
      </c>
      <c r="B23" s="47"/>
      <c r="C23" s="52" t="s">
        <v>738</v>
      </c>
      <c r="D23" s="45"/>
      <c r="E23" s="45"/>
      <c r="F23" s="45"/>
      <c r="G23" s="45"/>
      <c r="H23" s="40">
        <v>880</v>
      </c>
      <c r="I23" s="41"/>
      <c r="J23" s="65"/>
      <c r="K23" s="40">
        <f>IF($H$15=3,H23*I23,IF($H$15=2,#REF!*I23,IF($H$15=1,#REF!*I23,IF($H$15=0,#REF!*I23,0))))</f>
        <v>0</v>
      </c>
      <c r="L23" s="31" t="str">
        <f t="shared" si="0"/>
        <v>ФОТО</v>
      </c>
      <c r="M23" s="32" t="s">
        <v>744</v>
      </c>
      <c r="N23" s="45"/>
    </row>
    <row r="24" spans="1:24" ht="36" customHeight="1" outlineLevel="2" x14ac:dyDescent="0.2">
      <c r="A24" s="16">
        <v>7</v>
      </c>
      <c r="B24" s="47"/>
      <c r="C24" s="52" t="s">
        <v>739</v>
      </c>
      <c r="D24" s="45"/>
      <c r="E24" s="45"/>
      <c r="F24" s="45"/>
      <c r="G24" s="45"/>
      <c r="H24" s="40">
        <v>720</v>
      </c>
      <c r="I24" s="41"/>
      <c r="J24" s="65"/>
      <c r="K24" s="40">
        <f>IF($H$15=3,H24*I24,IF($H$15=2,#REF!*I24,IF($H$15=1,#REF!*I24,IF($H$15=0,#REF!*I24,0))))</f>
        <v>0</v>
      </c>
      <c r="L24" s="31" t="str">
        <f t="shared" si="0"/>
        <v>ФОТО</v>
      </c>
      <c r="M24" s="32" t="s">
        <v>745</v>
      </c>
      <c r="N24" s="45"/>
    </row>
    <row r="25" spans="1:24" ht="36" customHeight="1" outlineLevel="2" x14ac:dyDescent="0.2">
      <c r="A25" s="16">
        <v>8</v>
      </c>
      <c r="B25" s="47"/>
      <c r="C25" s="52" t="s">
        <v>740</v>
      </c>
      <c r="D25" s="45"/>
      <c r="E25" s="45"/>
      <c r="F25" s="45"/>
      <c r="G25" s="45"/>
      <c r="H25" s="40">
        <v>880</v>
      </c>
      <c r="I25" s="41"/>
      <c r="J25" s="65"/>
      <c r="K25" s="40">
        <f>IF($H$15=3,H25*I25,IF($H$15=2,#REF!*I25,IF($H$15=1,#REF!*I25,IF($H$15=0,#REF!*I25,0))))</f>
        <v>0</v>
      </c>
      <c r="L25" s="31" t="str">
        <f t="shared" si="0"/>
        <v>ФОТО</v>
      </c>
      <c r="M25" s="32" t="s">
        <v>746</v>
      </c>
      <c r="N25" s="45"/>
    </row>
    <row r="26" spans="1:24" ht="36" customHeight="1" outlineLevel="2" x14ac:dyDescent="0.2">
      <c r="A26" s="16">
        <v>9</v>
      </c>
      <c r="B26" s="47"/>
      <c r="C26" s="52" t="s">
        <v>929</v>
      </c>
      <c r="D26" s="45"/>
      <c r="E26" s="45"/>
      <c r="F26" s="45"/>
      <c r="G26" s="45"/>
      <c r="H26" s="40">
        <v>610</v>
      </c>
      <c r="I26" s="41"/>
      <c r="J26" s="65"/>
      <c r="K26" s="40">
        <f>IF($H$15=3,H26*I26,IF($H$15=2,#REF!*I26,IF($H$15=1,#REF!*I26,IF($H$15=0,#REF!*I26,0))))</f>
        <v>0</v>
      </c>
      <c r="L26" s="31" t="str">
        <f t="shared" si="0"/>
        <v>ФОТО</v>
      </c>
      <c r="M26" s="32" t="s">
        <v>850</v>
      </c>
      <c r="N26" s="45"/>
    </row>
    <row r="27" spans="1:24" ht="36" customHeight="1" outlineLevel="2" x14ac:dyDescent="0.2">
      <c r="A27" s="16">
        <v>10</v>
      </c>
      <c r="B27" s="47"/>
      <c r="C27" s="52" t="s">
        <v>925</v>
      </c>
      <c r="D27" s="45"/>
      <c r="E27" s="45"/>
      <c r="F27" s="45"/>
      <c r="G27" s="45"/>
      <c r="H27" s="40">
        <v>560</v>
      </c>
      <c r="I27" s="41"/>
      <c r="J27" s="65"/>
      <c r="K27" s="40">
        <f>IF($H$15=3,H27*I27,IF($H$15=2,#REF!*I27,IF($H$15=1,#REF!*I27,IF($H$15=0,#REF!*I27,0))))</f>
        <v>0</v>
      </c>
      <c r="L27" s="31" t="str">
        <f t="shared" ref="L27:L40" si="1">HYPERLINK(M27,"ФОТО")</f>
        <v>ФОТО</v>
      </c>
      <c r="M27" s="32" t="s">
        <v>851</v>
      </c>
      <c r="N27" s="45"/>
    </row>
    <row r="28" spans="1:24" ht="36" customHeight="1" outlineLevel="2" x14ac:dyDescent="0.2">
      <c r="A28" s="16">
        <v>11</v>
      </c>
      <c r="B28" s="47"/>
      <c r="C28" s="52" t="s">
        <v>839</v>
      </c>
      <c r="D28" s="45"/>
      <c r="E28" s="45"/>
      <c r="F28" s="45"/>
      <c r="G28" s="45"/>
      <c r="H28" s="40">
        <v>720</v>
      </c>
      <c r="I28" s="41"/>
      <c r="J28" s="65"/>
      <c r="K28" s="40">
        <f>IF($H$15=3,H28*I28,IF($H$15=2,#REF!*I28,IF($H$15=1,#REF!*I28,IF($H$15=0,#REF!*I28,0))))</f>
        <v>0</v>
      </c>
      <c r="L28" s="31" t="str">
        <f t="shared" si="1"/>
        <v>ФОТО</v>
      </c>
      <c r="M28" s="32" t="s">
        <v>852</v>
      </c>
      <c r="N28" s="45"/>
    </row>
    <row r="29" spans="1:24" ht="36" customHeight="1" outlineLevel="2" x14ac:dyDescent="0.2">
      <c r="A29" s="16">
        <v>12</v>
      </c>
      <c r="B29" s="47"/>
      <c r="C29" s="52" t="s">
        <v>927</v>
      </c>
      <c r="D29" s="45"/>
      <c r="E29" s="45"/>
      <c r="F29" s="45"/>
      <c r="G29" s="45"/>
      <c r="H29" s="40">
        <v>720</v>
      </c>
      <c r="I29" s="41"/>
      <c r="J29" s="65"/>
      <c r="K29" s="40">
        <f>IF($H$15=3,H29*I29,IF($H$15=2,#REF!*I29,IF($H$15=1,#REF!*I29,IF($H$15=0,#REF!*I29,0))))</f>
        <v>0</v>
      </c>
      <c r="L29" s="31" t="str">
        <f>HYPERLINK(M29,"ФОТО")</f>
        <v>ФОТО</v>
      </c>
      <c r="M29" s="32" t="s">
        <v>928</v>
      </c>
      <c r="N29" s="45"/>
    </row>
    <row r="30" spans="1:24" ht="36" customHeight="1" outlineLevel="2" x14ac:dyDescent="0.2">
      <c r="A30" s="16">
        <v>13</v>
      </c>
      <c r="B30" s="47"/>
      <c r="C30" s="52" t="s">
        <v>840</v>
      </c>
      <c r="D30" s="45"/>
      <c r="E30" s="45"/>
      <c r="F30" s="45"/>
      <c r="G30" s="45"/>
      <c r="H30" s="40">
        <v>560</v>
      </c>
      <c r="I30" s="41"/>
      <c r="J30" s="65"/>
      <c r="K30" s="40">
        <f>IF($H$15=3,H30*I30,IF($H$15=2,#REF!*I30,IF($H$15=1,#REF!*I30,IF($H$15=0,#REF!*I30,0))))</f>
        <v>0</v>
      </c>
      <c r="L30" s="31" t="str">
        <f t="shared" si="1"/>
        <v>ФОТО</v>
      </c>
      <c r="M30" s="32" t="s">
        <v>853</v>
      </c>
      <c r="N30" s="45"/>
    </row>
    <row r="31" spans="1:24" ht="36" customHeight="1" outlineLevel="2" x14ac:dyDescent="0.2">
      <c r="A31" s="16">
        <v>14</v>
      </c>
      <c r="B31" s="47"/>
      <c r="C31" s="52" t="s">
        <v>841</v>
      </c>
      <c r="D31" s="45"/>
      <c r="E31" s="45"/>
      <c r="F31" s="45"/>
      <c r="G31" s="45"/>
      <c r="H31" s="40">
        <v>560</v>
      </c>
      <c r="I31" s="41"/>
      <c r="J31" s="65"/>
      <c r="K31" s="40">
        <f>IF($H$15=3,H31*I31,IF($H$15=2,#REF!*I31,IF($H$15=1,#REF!*I31,IF($H$15=0,#REF!*I31,0))))</f>
        <v>0</v>
      </c>
      <c r="L31" s="31" t="str">
        <f t="shared" si="1"/>
        <v>ФОТО</v>
      </c>
      <c r="M31" s="32" t="s">
        <v>854</v>
      </c>
      <c r="N31" s="45"/>
    </row>
    <row r="32" spans="1:24" ht="36" customHeight="1" outlineLevel="2" x14ac:dyDescent="0.2">
      <c r="A32" s="16">
        <v>15</v>
      </c>
      <c r="B32" s="47"/>
      <c r="C32" s="52" t="s">
        <v>842</v>
      </c>
      <c r="D32" s="45"/>
      <c r="E32" s="45"/>
      <c r="F32" s="45"/>
      <c r="G32" s="45"/>
      <c r="H32" s="40">
        <v>1200</v>
      </c>
      <c r="I32" s="41"/>
      <c r="J32" s="65"/>
      <c r="K32" s="40">
        <f>IF($H$15=3,H32*I32,IF($H$15=2,#REF!*I32,IF($H$15=1,#REF!*I32,IF($H$15=0,#REF!*I32,0))))</f>
        <v>0</v>
      </c>
      <c r="L32" s="31" t="str">
        <f t="shared" si="1"/>
        <v>ФОТО</v>
      </c>
      <c r="M32" s="32" t="s">
        <v>855</v>
      </c>
      <c r="N32" s="45"/>
    </row>
    <row r="33" spans="1:17" ht="36" customHeight="1" outlineLevel="2" x14ac:dyDescent="0.2">
      <c r="A33" s="16">
        <v>16</v>
      </c>
      <c r="B33" s="47"/>
      <c r="C33" s="52" t="s">
        <v>843</v>
      </c>
      <c r="D33" s="45"/>
      <c r="E33" s="45"/>
      <c r="F33" s="45"/>
      <c r="G33" s="45"/>
      <c r="H33" s="40">
        <v>1120</v>
      </c>
      <c r="I33" s="41"/>
      <c r="J33" s="65"/>
      <c r="K33" s="40">
        <f>IF($H$15=3,H33*I33,IF($H$15=2,#REF!*I33,IF($H$15=1,#REF!*I33,IF($H$15=0,#REF!*I33,0))))</f>
        <v>0</v>
      </c>
      <c r="L33" s="31" t="str">
        <f t="shared" si="1"/>
        <v>ФОТО</v>
      </c>
      <c r="M33" s="32" t="s">
        <v>856</v>
      </c>
      <c r="N33" s="45"/>
    </row>
    <row r="34" spans="1:17" ht="36" customHeight="1" outlineLevel="2" x14ac:dyDescent="0.2">
      <c r="A34" s="16">
        <v>17</v>
      </c>
      <c r="B34" s="47"/>
      <c r="C34" s="52" t="s">
        <v>844</v>
      </c>
      <c r="D34" s="45"/>
      <c r="E34" s="45"/>
      <c r="F34" s="45"/>
      <c r="G34" s="45"/>
      <c r="H34" s="40">
        <v>1040</v>
      </c>
      <c r="I34" s="41"/>
      <c r="J34" s="65"/>
      <c r="K34" s="40">
        <f>IF($H$15=3,H34*I34,IF($H$15=2,#REF!*I34,IF($H$15=1,#REF!*I34,IF($H$15=0,#REF!*I34,0))))</f>
        <v>0</v>
      </c>
      <c r="L34" s="31" t="str">
        <f t="shared" si="1"/>
        <v>ФОТО</v>
      </c>
      <c r="M34" s="32" t="s">
        <v>857</v>
      </c>
      <c r="N34" s="45"/>
    </row>
    <row r="35" spans="1:17" ht="36" customHeight="1" outlineLevel="2" x14ac:dyDescent="0.2">
      <c r="A35" s="16">
        <v>18</v>
      </c>
      <c r="B35" s="47"/>
      <c r="C35" s="52" t="s">
        <v>845</v>
      </c>
      <c r="D35" s="45"/>
      <c r="E35" s="45"/>
      <c r="F35" s="45"/>
      <c r="G35" s="45"/>
      <c r="H35" s="40">
        <v>880</v>
      </c>
      <c r="I35" s="41"/>
      <c r="J35" s="65"/>
      <c r="K35" s="40">
        <f>IF($H$15=3,H35*I35,IF($H$15=2,#REF!*I35,IF($H$15=1,#REF!*I35,IF($H$15=0,#REF!*I35,0))))</f>
        <v>0</v>
      </c>
      <c r="L35" s="31" t="str">
        <f t="shared" si="1"/>
        <v>ФОТО</v>
      </c>
      <c r="M35" s="32" t="s">
        <v>858</v>
      </c>
      <c r="N35" s="45"/>
    </row>
    <row r="36" spans="1:17" ht="36" customHeight="1" outlineLevel="2" x14ac:dyDescent="0.2">
      <c r="A36" s="16">
        <v>19</v>
      </c>
      <c r="B36" s="47"/>
      <c r="C36" s="52" t="s">
        <v>846</v>
      </c>
      <c r="D36" s="45"/>
      <c r="E36" s="45"/>
      <c r="F36" s="45"/>
      <c r="G36" s="45"/>
      <c r="H36" s="40">
        <v>1040</v>
      </c>
      <c r="I36" s="41"/>
      <c r="J36" s="65"/>
      <c r="K36" s="40">
        <f>IF($H$15=3,H36*I36,IF($H$15=2,#REF!*I36,IF($H$15=1,#REF!*I36,IF($H$15=0,#REF!*I36,0))))</f>
        <v>0</v>
      </c>
      <c r="L36" s="31" t="str">
        <f t="shared" si="1"/>
        <v>ФОТО</v>
      </c>
      <c r="M36" s="32" t="s">
        <v>859</v>
      </c>
      <c r="N36" s="45"/>
    </row>
    <row r="37" spans="1:17" ht="36" customHeight="1" outlineLevel="2" x14ac:dyDescent="0.2">
      <c r="A37" s="16">
        <v>20</v>
      </c>
      <c r="B37" s="47"/>
      <c r="C37" s="52" t="s">
        <v>847</v>
      </c>
      <c r="D37" s="45"/>
      <c r="E37" s="45"/>
      <c r="F37" s="45"/>
      <c r="G37" s="45"/>
      <c r="H37" s="40">
        <v>560</v>
      </c>
      <c r="I37" s="41"/>
      <c r="J37" s="65"/>
      <c r="K37" s="40">
        <f>IF($H$15=3,H37*I37,IF($H$15=2,#REF!*I37,IF($H$15=1,#REF!*I37,IF($H$15=0,#REF!*I37,0))))</f>
        <v>0</v>
      </c>
      <c r="L37" s="31" t="str">
        <f t="shared" si="1"/>
        <v>ФОТО</v>
      </c>
      <c r="M37" s="32" t="s">
        <v>860</v>
      </c>
      <c r="N37" s="45"/>
    </row>
    <row r="38" spans="1:17" ht="36" customHeight="1" outlineLevel="2" x14ac:dyDescent="0.2">
      <c r="A38" s="16">
        <v>21</v>
      </c>
      <c r="B38" s="47"/>
      <c r="C38" s="52" t="s">
        <v>848</v>
      </c>
      <c r="D38" s="45"/>
      <c r="E38" s="45"/>
      <c r="F38" s="45"/>
      <c r="G38" s="45"/>
      <c r="H38" s="40">
        <v>560</v>
      </c>
      <c r="I38" s="41"/>
      <c r="J38" s="65"/>
      <c r="K38" s="40">
        <f>IF($H$15=3,H38*I38,IF($H$15=2,#REF!*I38,IF($H$15=1,#REF!*I38,IF($H$15=0,#REF!*I38,0))))</f>
        <v>0</v>
      </c>
      <c r="L38" s="31" t="str">
        <f t="shared" si="1"/>
        <v>ФОТО</v>
      </c>
      <c r="M38" s="32" t="s">
        <v>861</v>
      </c>
      <c r="N38" s="45"/>
    </row>
    <row r="39" spans="1:17" ht="36" customHeight="1" outlineLevel="2" x14ac:dyDescent="0.2">
      <c r="A39" s="16">
        <v>22</v>
      </c>
      <c r="B39" s="47"/>
      <c r="C39" s="52" t="s">
        <v>926</v>
      </c>
      <c r="D39" s="45"/>
      <c r="E39" s="45"/>
      <c r="F39" s="45"/>
      <c r="G39" s="45"/>
      <c r="H39" s="40">
        <v>300</v>
      </c>
      <c r="I39" s="41"/>
      <c r="J39" s="65"/>
      <c r="K39" s="40">
        <f>IF($H$15=3,H39*I39,IF($H$15=2,#REF!*I39,IF($H$15=1,#REF!*I39,IF($H$15=0,#REF!*I39,0))))</f>
        <v>0</v>
      </c>
      <c r="L39" s="31" t="str">
        <f t="shared" si="1"/>
        <v>ФОТО</v>
      </c>
      <c r="M39" s="32" t="s">
        <v>862</v>
      </c>
      <c r="N39" s="45"/>
    </row>
    <row r="40" spans="1:17" ht="36" customHeight="1" outlineLevel="2" thickBot="1" x14ac:dyDescent="0.25">
      <c r="A40" s="16">
        <v>23</v>
      </c>
      <c r="B40" s="47"/>
      <c r="C40" s="52" t="s">
        <v>849</v>
      </c>
      <c r="D40" s="45"/>
      <c r="E40" s="45"/>
      <c r="F40" s="45"/>
      <c r="G40" s="45"/>
      <c r="H40" s="40">
        <v>640</v>
      </c>
      <c r="I40" s="41"/>
      <c r="J40" s="65"/>
      <c r="K40" s="40">
        <f>IF($H$15=3,H40*I40,IF($H$15=2,#REF!*I40,IF($H$15=1,#REF!*I40,IF($H$15=0,#REF!*I40,0))))</f>
        <v>0</v>
      </c>
      <c r="L40" s="31" t="str">
        <f t="shared" si="1"/>
        <v>ФОТО</v>
      </c>
      <c r="M40" s="32" t="s">
        <v>863</v>
      </c>
      <c r="N40" s="45"/>
    </row>
    <row r="41" spans="1:17" ht="17.25" customHeight="1" outlineLevel="1" thickBot="1" x14ac:dyDescent="0.25">
      <c r="A41" s="212" t="s">
        <v>43</v>
      </c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4"/>
    </row>
    <row r="42" spans="1:17" ht="39" customHeight="1" outlineLevel="2" x14ac:dyDescent="0.2">
      <c r="A42" s="86">
        <v>24</v>
      </c>
      <c r="B42" s="132"/>
      <c r="C42" s="120" t="s">
        <v>510</v>
      </c>
      <c r="D42" s="132"/>
      <c r="E42" s="132"/>
      <c r="F42" s="132"/>
      <c r="G42" s="132"/>
      <c r="H42" s="90">
        <v>240</v>
      </c>
      <c r="I42" s="90"/>
      <c r="J42" s="90" t="s">
        <v>291</v>
      </c>
      <c r="K42" s="61">
        <f>IF($H$15=3,H42*I42,IF($H$15=2,#REF!*I42,IF($H$15=1,#REF!*I42,IF($H$15=0,#REF!*I42,0))))</f>
        <v>0</v>
      </c>
      <c r="L42" s="152" t="str">
        <f t="shared" ref="L42:L47" si="2">HYPERLINK(M42,"ФОТО")</f>
        <v>ФОТО</v>
      </c>
      <c r="M42" s="167" t="s">
        <v>508</v>
      </c>
      <c r="N42" s="161"/>
    </row>
    <row r="43" spans="1:17" ht="39.950000000000003" customHeight="1" outlineLevel="2" x14ac:dyDescent="0.2">
      <c r="A43" s="63">
        <v>25</v>
      </c>
      <c r="B43" s="50"/>
      <c r="C43" s="37" t="s">
        <v>511</v>
      </c>
      <c r="D43" s="50"/>
      <c r="E43" s="50"/>
      <c r="F43" s="50"/>
      <c r="G43" s="50"/>
      <c r="H43" s="40">
        <v>250</v>
      </c>
      <c r="I43" s="40"/>
      <c r="J43" s="40" t="s">
        <v>291</v>
      </c>
      <c r="K43" s="40">
        <f>IF($H$15=3,H43*I43,IF($H$15=2,#REF!*I43,IF($H$15=1,#REF!*I43,IF($H$15=0,#REF!*I43,0))))</f>
        <v>0</v>
      </c>
      <c r="L43" s="31" t="str">
        <f t="shared" si="2"/>
        <v>ФОТО</v>
      </c>
      <c r="M43" s="168" t="s">
        <v>507</v>
      </c>
      <c r="N43" s="169"/>
    </row>
    <row r="44" spans="1:17" ht="37.5" customHeight="1" outlineLevel="2" x14ac:dyDescent="0.2">
      <c r="A44" s="86">
        <v>26</v>
      </c>
      <c r="B44" s="80"/>
      <c r="C44" s="125" t="s">
        <v>512</v>
      </c>
      <c r="D44" s="80"/>
      <c r="E44" s="80"/>
      <c r="F44" s="80"/>
      <c r="G44" s="80"/>
      <c r="H44" s="81">
        <v>265</v>
      </c>
      <c r="I44" s="81"/>
      <c r="J44" s="81" t="s">
        <v>291</v>
      </c>
      <c r="K44" s="81">
        <f>IF($H$15=3,H44*I44,IF($H$15=2,#REF!*I44,IF($H$15=1,#REF!*I44,IF($H$15=0,#REF!*I44,0))))</f>
        <v>0</v>
      </c>
      <c r="L44" s="99" t="str">
        <f t="shared" si="2"/>
        <v>ФОТО</v>
      </c>
      <c r="M44" s="168" t="s">
        <v>506</v>
      </c>
      <c r="N44" s="118"/>
    </row>
    <row r="45" spans="1:17" ht="37.5" customHeight="1" outlineLevel="2" x14ac:dyDescent="0.2">
      <c r="A45" s="63">
        <v>27</v>
      </c>
      <c r="B45" s="80"/>
      <c r="C45" s="146" t="s">
        <v>707</v>
      </c>
      <c r="D45" s="80"/>
      <c r="E45" s="80"/>
      <c r="F45" s="80"/>
      <c r="G45" s="80"/>
      <c r="H45" s="81">
        <v>1275</v>
      </c>
      <c r="I45" s="81"/>
      <c r="J45" s="81" t="s">
        <v>291</v>
      </c>
      <c r="K45" s="81">
        <f>IF($H$15=3,H45*I45,IF($H$15=2,#REF!*I45,IF($H$15=1,#REF!*I45,IF($H$15=0,#REF!*I45,0))))</f>
        <v>0</v>
      </c>
      <c r="L45" s="99" t="str">
        <f t="shared" si="2"/>
        <v>ФОТО</v>
      </c>
      <c r="M45" s="168" t="s">
        <v>710</v>
      </c>
      <c r="N45" s="118"/>
    </row>
    <row r="46" spans="1:17" ht="37.5" customHeight="1" outlineLevel="2" x14ac:dyDescent="0.2">
      <c r="A46" s="86">
        <v>28</v>
      </c>
      <c r="B46" s="80"/>
      <c r="C46" s="146" t="s">
        <v>708</v>
      </c>
      <c r="D46" s="80"/>
      <c r="E46" s="80"/>
      <c r="F46" s="80"/>
      <c r="G46" s="80"/>
      <c r="H46" s="81">
        <v>1350</v>
      </c>
      <c r="I46" s="81"/>
      <c r="J46" s="81" t="s">
        <v>291</v>
      </c>
      <c r="K46" s="81">
        <f>IF($H$15=3,H46*I46,IF($H$15=2,#REF!*I46,IF($H$15=1,#REF!*I46,IF($H$15=0,#REF!*I46,0))))</f>
        <v>0</v>
      </c>
      <c r="L46" s="99" t="str">
        <f t="shared" si="2"/>
        <v>ФОТО</v>
      </c>
      <c r="M46" s="168" t="s">
        <v>711</v>
      </c>
      <c r="N46" s="118"/>
    </row>
    <row r="47" spans="1:17" ht="37.5" customHeight="1" outlineLevel="2" thickBot="1" x14ac:dyDescent="0.25">
      <c r="A47" s="63">
        <v>29</v>
      </c>
      <c r="B47" s="80"/>
      <c r="C47" s="146" t="s">
        <v>709</v>
      </c>
      <c r="D47" s="80"/>
      <c r="E47" s="80"/>
      <c r="F47" s="80"/>
      <c r="G47" s="80"/>
      <c r="H47" s="81">
        <v>1450</v>
      </c>
      <c r="I47" s="81"/>
      <c r="J47" s="81" t="s">
        <v>291</v>
      </c>
      <c r="K47" s="81">
        <f>IF($H$15=3,H47*I47,IF($H$15=2,#REF!*I47,IF($H$15=1,#REF!*I47,IF($H$15=0,#REF!*I47,0))))</f>
        <v>0</v>
      </c>
      <c r="L47" s="99" t="str">
        <f t="shared" si="2"/>
        <v>ФОТО</v>
      </c>
      <c r="M47" s="168" t="s">
        <v>712</v>
      </c>
      <c r="N47" s="118"/>
    </row>
    <row r="48" spans="1:17" ht="18.75" customHeight="1" outlineLevel="1" thickBot="1" x14ac:dyDescent="0.25">
      <c r="A48" s="212" t="s">
        <v>44</v>
      </c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4"/>
      <c r="P48" s="15"/>
      <c r="Q48" s="15"/>
    </row>
    <row r="49" spans="1:14" ht="42" customHeight="1" outlineLevel="2" x14ac:dyDescent="0.2">
      <c r="A49" s="133">
        <v>30</v>
      </c>
      <c r="B49" s="134" t="s">
        <v>358</v>
      </c>
      <c r="C49" s="111" t="s">
        <v>357</v>
      </c>
      <c r="D49" s="89"/>
      <c r="E49" s="89"/>
      <c r="F49" s="89"/>
      <c r="G49" s="89"/>
      <c r="H49" s="90">
        <v>880</v>
      </c>
      <c r="I49" s="91"/>
      <c r="J49" s="92"/>
      <c r="K49" s="90">
        <f>IF($H$15=3,H49*I49,IF($H$15=2,#REF!*I49,IF($H$15=1,#REF!*I49,IF($H$15=0,#REF!*I49,0))))</f>
        <v>0</v>
      </c>
      <c r="L49" s="93" t="str">
        <f t="shared" ref="L49:L54" si="3">HYPERLINK(M49,"ФОТО")</f>
        <v>ФОТО</v>
      </c>
      <c r="M49" s="114" t="s">
        <v>393</v>
      </c>
      <c r="N49" s="89"/>
    </row>
    <row r="50" spans="1:14" ht="39" customHeight="1" outlineLevel="2" x14ac:dyDescent="0.2">
      <c r="A50" s="16">
        <v>31</v>
      </c>
      <c r="B50" s="58" t="s">
        <v>360</v>
      </c>
      <c r="C50" s="36" t="s">
        <v>359</v>
      </c>
      <c r="D50" s="45"/>
      <c r="E50" s="45"/>
      <c r="F50" s="45"/>
      <c r="G50" s="45"/>
      <c r="H50" s="40">
        <v>990</v>
      </c>
      <c r="I50" s="41"/>
      <c r="J50" s="65"/>
      <c r="K50" s="40">
        <f>IF($H$15=3,H50*I50,IF($H$15=2,#REF!*I50,IF($H$15=1,#REF!*I50,IF($H$15=0,#REF!*I50,0))))</f>
        <v>0</v>
      </c>
      <c r="L50" s="31" t="str">
        <f t="shared" si="3"/>
        <v>ФОТО</v>
      </c>
      <c r="M50" s="57" t="s">
        <v>394</v>
      </c>
      <c r="N50" s="45"/>
    </row>
    <row r="51" spans="1:14" ht="40.5" customHeight="1" outlineLevel="2" x14ac:dyDescent="0.2">
      <c r="A51" s="133">
        <v>32</v>
      </c>
      <c r="B51" s="58" t="s">
        <v>362</v>
      </c>
      <c r="C51" s="36" t="s">
        <v>361</v>
      </c>
      <c r="D51" s="45"/>
      <c r="E51" s="45"/>
      <c r="F51" s="45"/>
      <c r="G51" s="45"/>
      <c r="H51" s="40">
        <v>99</v>
      </c>
      <c r="I51" s="41"/>
      <c r="J51" s="65"/>
      <c r="K51" s="40">
        <f>IF($H$15=3,H51*I51,IF($H$15=2,#REF!*I51,IF($H$15=1,#REF!*I51,IF($H$15=0,#REF!*I51,0))))</f>
        <v>0</v>
      </c>
      <c r="L51" s="31" t="str">
        <f t="shared" si="3"/>
        <v>ФОТО</v>
      </c>
      <c r="M51" s="57" t="s">
        <v>395</v>
      </c>
      <c r="N51" s="45"/>
    </row>
    <row r="52" spans="1:14" ht="38.25" customHeight="1" outlineLevel="2" x14ac:dyDescent="0.2">
      <c r="A52" s="16">
        <v>33</v>
      </c>
      <c r="B52" s="59" t="s">
        <v>364</v>
      </c>
      <c r="C52" s="36" t="s">
        <v>363</v>
      </c>
      <c r="D52" s="45"/>
      <c r="E52" s="45"/>
      <c r="F52" s="45"/>
      <c r="G52" s="45"/>
      <c r="H52" s="40">
        <v>110</v>
      </c>
      <c r="I52" s="41"/>
      <c r="J52" s="65"/>
      <c r="K52" s="40">
        <f>IF($H$15=3,H52*I52,IF($H$15=2,#REF!*I52,IF($H$15=1,#REF!*I52,IF($H$15=0,#REF!*I52,0))))</f>
        <v>0</v>
      </c>
      <c r="L52" s="31" t="str">
        <f t="shared" si="3"/>
        <v>ФОТО</v>
      </c>
      <c r="M52" s="57" t="s">
        <v>396</v>
      </c>
      <c r="N52" s="45"/>
    </row>
    <row r="53" spans="1:14" ht="38.25" customHeight="1" outlineLevel="2" x14ac:dyDescent="0.2">
      <c r="A53" s="133">
        <v>34</v>
      </c>
      <c r="B53" s="136" t="s">
        <v>366</v>
      </c>
      <c r="C53" s="79" t="s">
        <v>365</v>
      </c>
      <c r="D53" s="97"/>
      <c r="E53" s="97"/>
      <c r="F53" s="97"/>
      <c r="G53" s="97"/>
      <c r="H53" s="81">
        <v>110</v>
      </c>
      <c r="I53" s="82"/>
      <c r="J53" s="98"/>
      <c r="K53" s="81">
        <f>IF($H$15=3,H53*I53,IF($H$15=2,#REF!*I53,IF($H$15=1,#REF!*I53,IF($H$15=0,#REF!*I53,0))))</f>
        <v>0</v>
      </c>
      <c r="L53" s="99" t="str">
        <f t="shared" si="3"/>
        <v>ФОТО</v>
      </c>
      <c r="M53" s="137" t="s">
        <v>397</v>
      </c>
      <c r="N53" s="97"/>
    </row>
    <row r="54" spans="1:14" ht="36.75" customHeight="1" outlineLevel="2" thickBot="1" x14ac:dyDescent="0.25">
      <c r="A54" s="16">
        <v>35</v>
      </c>
      <c r="B54" s="139"/>
      <c r="C54" s="79" t="s">
        <v>434</v>
      </c>
      <c r="D54" s="97"/>
      <c r="E54" s="97"/>
      <c r="F54" s="97"/>
      <c r="G54" s="97"/>
      <c r="H54" s="81">
        <v>390</v>
      </c>
      <c r="I54" s="82"/>
      <c r="J54" s="98"/>
      <c r="K54" s="81">
        <f>IF($H$15=3,H54*I54,IF($H$15=2,#REF!*I54,IF($H$15=1,#REF!*I54,IF($H$15=0,#REF!*I54,0))))</f>
        <v>0</v>
      </c>
      <c r="L54" s="99" t="str">
        <f t="shared" si="3"/>
        <v>ФОТО</v>
      </c>
      <c r="M54" s="84" t="s">
        <v>435</v>
      </c>
      <c r="N54" s="97"/>
    </row>
    <row r="55" spans="1:14" ht="16.5" outlineLevel="1" thickBot="1" x14ac:dyDescent="0.25">
      <c r="A55" s="212" t="s">
        <v>45</v>
      </c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4"/>
    </row>
    <row r="56" spans="1:14" ht="36.75" customHeight="1" outlineLevel="2" x14ac:dyDescent="0.2">
      <c r="A56" s="133">
        <v>36</v>
      </c>
      <c r="B56" s="138"/>
      <c r="C56" s="111" t="s">
        <v>544</v>
      </c>
      <c r="D56" s="89"/>
      <c r="E56" s="89"/>
      <c r="F56" s="89"/>
      <c r="G56" s="89"/>
      <c r="H56" s="90">
        <v>220</v>
      </c>
      <c r="I56" s="91"/>
      <c r="J56" s="92"/>
      <c r="K56" s="90">
        <f>IF($H$15=3,H56*I56,IF($H$15=2,#REF!*I56,IF($H$15=1,#REF!*I56,IF($H$15=0,#REF!*I56,0))))</f>
        <v>0</v>
      </c>
      <c r="L56" s="93" t="str">
        <f>HYPERLINK(M56,"ФОТО")</f>
        <v>ФОТО</v>
      </c>
      <c r="M56" s="114" t="s">
        <v>547</v>
      </c>
      <c r="N56" s="89"/>
    </row>
    <row r="57" spans="1:14" ht="36.75" customHeight="1" outlineLevel="2" x14ac:dyDescent="0.2">
      <c r="A57" s="16">
        <v>37</v>
      </c>
      <c r="B57" s="47"/>
      <c r="C57" s="36" t="s">
        <v>545</v>
      </c>
      <c r="D57" s="45"/>
      <c r="E57" s="45"/>
      <c r="F57" s="45"/>
      <c r="G57" s="45"/>
      <c r="H57" s="40">
        <v>290</v>
      </c>
      <c r="I57" s="41"/>
      <c r="J57" s="65"/>
      <c r="K57" s="40">
        <f>IF($H$15=3,H57*I57,IF($H$15=2,#REF!*I57,IF($H$15=1,#REF!*I57,IF($H$15=0,#REF!*I57,0))))</f>
        <v>0</v>
      </c>
      <c r="L57" s="31" t="str">
        <f>HYPERLINK(M57,"ФОТО")</f>
        <v>ФОТО</v>
      </c>
      <c r="M57" s="32" t="s">
        <v>548</v>
      </c>
      <c r="N57" s="45"/>
    </row>
    <row r="58" spans="1:14" ht="36.75" customHeight="1" outlineLevel="2" thickBot="1" x14ac:dyDescent="0.25">
      <c r="A58" s="78">
        <v>38</v>
      </c>
      <c r="B58" s="139"/>
      <c r="C58" s="79" t="s">
        <v>546</v>
      </c>
      <c r="D58" s="97"/>
      <c r="E58" s="97"/>
      <c r="F58" s="97"/>
      <c r="G58" s="97"/>
      <c r="H58" s="81">
        <v>60</v>
      </c>
      <c r="I58" s="82"/>
      <c r="J58" s="98"/>
      <c r="K58" s="81">
        <f>IF($H$15=3,H58*I58,IF($H$15=2,#REF!*I58,IF($H$15=1,#REF!*I58,IF($H$15=0,#REF!*I58,0))))</f>
        <v>0</v>
      </c>
      <c r="L58" s="99" t="str">
        <f>HYPERLINK(M58,"ФОТО")</f>
        <v>ФОТО</v>
      </c>
      <c r="M58" s="84" t="s">
        <v>549</v>
      </c>
      <c r="N58" s="97"/>
    </row>
    <row r="59" spans="1:14" ht="18.75" customHeight="1" outlineLevel="1" thickBot="1" x14ac:dyDescent="0.25">
      <c r="A59" s="228" t="s">
        <v>46</v>
      </c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31"/>
    </row>
    <row r="60" spans="1:14" ht="39" customHeight="1" outlineLevel="2" thickBot="1" x14ac:dyDescent="0.25">
      <c r="A60" s="141">
        <v>39</v>
      </c>
      <c r="B60" s="142" t="s">
        <v>240</v>
      </c>
      <c r="C60" s="130" t="s">
        <v>239</v>
      </c>
      <c r="D60" s="108"/>
      <c r="E60" s="108"/>
      <c r="F60" s="108"/>
      <c r="G60" s="108"/>
      <c r="H60" s="103">
        <v>65</v>
      </c>
      <c r="I60" s="104"/>
      <c r="J60" s="105"/>
      <c r="K60" s="103">
        <f>IF($H$15=3,H60*I60,IF($H$15=2,#REF!*I60,IF($H$15=1,#REF!*I60,IF($H$15=0,#REF!*I60,0))))</f>
        <v>0</v>
      </c>
      <c r="L60" s="106" t="str">
        <f>HYPERLINK(M60,"ФОТО")</f>
        <v>ФОТО</v>
      </c>
      <c r="M60" s="143" t="s">
        <v>245</v>
      </c>
      <c r="N60" s="108"/>
    </row>
    <row r="61" spans="1:14" ht="16.5" outlineLevel="1" thickBot="1" x14ac:dyDescent="0.25">
      <c r="A61" s="228" t="s">
        <v>47</v>
      </c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31"/>
    </row>
    <row r="62" spans="1:14" ht="33.75" customHeight="1" outlineLevel="2" x14ac:dyDescent="0.2">
      <c r="A62" s="133">
        <v>40</v>
      </c>
      <c r="B62" s="138"/>
      <c r="C62" s="111" t="s">
        <v>517</v>
      </c>
      <c r="D62" s="89"/>
      <c r="E62" s="89"/>
      <c r="F62" s="89"/>
      <c r="G62" s="89"/>
      <c r="H62" s="90">
        <v>350</v>
      </c>
      <c r="I62" s="91"/>
      <c r="J62" s="92"/>
      <c r="K62" s="90">
        <f>IF($H$15=3,H62*I62,IF($H$15=2,#REF!*I62,IF($H$15=1,#REF!*I62,IF($H$15=0,#REF!*I62,0))))</f>
        <v>0</v>
      </c>
      <c r="L62" s="93" t="str">
        <f>HYPERLINK(M62,"ФОТО")</f>
        <v>ФОТО</v>
      </c>
      <c r="M62" s="114" t="s">
        <v>518</v>
      </c>
      <c r="N62" s="89"/>
    </row>
    <row r="63" spans="1:14" ht="33.75" customHeight="1" outlineLevel="2" x14ac:dyDescent="0.2">
      <c r="A63" s="16">
        <v>41</v>
      </c>
      <c r="B63" s="47"/>
      <c r="C63" s="36" t="s">
        <v>519</v>
      </c>
      <c r="D63" s="45"/>
      <c r="E63" s="45"/>
      <c r="F63" s="45"/>
      <c r="G63" s="45"/>
      <c r="H63" s="40">
        <v>350</v>
      </c>
      <c r="I63" s="41"/>
      <c r="J63" s="65"/>
      <c r="K63" s="40">
        <f>IF($H$15=3,H63*I63,IF($H$15=2,#REF!*I63,IF($H$15=1,#REF!*I63,IF($H$15=0,#REF!*I63,0))))</f>
        <v>0</v>
      </c>
      <c r="L63" s="31" t="str">
        <f>HYPERLINK(M63,"ФОТО")</f>
        <v>ФОТО</v>
      </c>
      <c r="M63" s="32" t="s">
        <v>521</v>
      </c>
      <c r="N63" s="45"/>
    </row>
    <row r="64" spans="1:14" ht="33.75" customHeight="1" outlineLevel="2" thickBot="1" x14ac:dyDescent="0.25">
      <c r="A64" s="133">
        <v>42</v>
      </c>
      <c r="B64" s="80"/>
      <c r="C64" s="79" t="s">
        <v>520</v>
      </c>
      <c r="D64" s="80"/>
      <c r="E64" s="80"/>
      <c r="F64" s="80"/>
      <c r="G64" s="80"/>
      <c r="H64" s="81">
        <v>350</v>
      </c>
      <c r="I64" s="82"/>
      <c r="J64" s="80"/>
      <c r="K64" s="81">
        <f>IF($H$15=3,H64*I64,IF($H$15=2,#REF!*I64,IF($H$15=1,#REF!*I64,IF($H$15=0,#REF!*I64,0))))</f>
        <v>0</v>
      </c>
      <c r="L64" s="99" t="str">
        <f>HYPERLINK(M64,"ФОТО")</f>
        <v>ФОТО</v>
      </c>
      <c r="M64" s="144" t="s">
        <v>522</v>
      </c>
      <c r="N64" s="97"/>
    </row>
    <row r="65" spans="1:14" ht="17.25" customHeight="1" outlineLevel="1" thickBot="1" x14ac:dyDescent="0.25">
      <c r="A65" s="228" t="s">
        <v>866</v>
      </c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31"/>
    </row>
    <row r="66" spans="1:14" ht="36.75" customHeight="1" outlineLevel="2" x14ac:dyDescent="0.2">
      <c r="A66" s="16">
        <v>43</v>
      </c>
      <c r="B66" s="47"/>
      <c r="C66" s="206" t="s">
        <v>640</v>
      </c>
      <c r="D66" s="72"/>
      <c r="E66" s="72"/>
      <c r="F66" s="72"/>
      <c r="G66" s="72"/>
      <c r="H66" s="40">
        <v>640</v>
      </c>
      <c r="I66" s="41"/>
      <c r="J66" s="65"/>
      <c r="K66" s="40">
        <f>IF($H$15=3,H66*I66,IF($H$15=2,#REF!*I66,IF($H$15=1,#REF!*I66,IF($H$15=0,#REF!*I66,0))))</f>
        <v>0</v>
      </c>
      <c r="L66" s="31" t="str">
        <f>HYPERLINK(M66,"ФОТО")</f>
        <v>ФОТО</v>
      </c>
      <c r="M66" s="32" t="s">
        <v>641</v>
      </c>
      <c r="N66" s="45"/>
    </row>
    <row r="67" spans="1:14" ht="36.75" customHeight="1" outlineLevel="2" x14ac:dyDescent="0.2">
      <c r="A67" s="16">
        <v>44</v>
      </c>
      <c r="B67" s="47"/>
      <c r="C67" s="206" t="s">
        <v>642</v>
      </c>
      <c r="D67" s="72"/>
      <c r="E67" s="72"/>
      <c r="F67" s="72"/>
      <c r="G67" s="72"/>
      <c r="H67" s="40">
        <v>640</v>
      </c>
      <c r="I67" s="41"/>
      <c r="J67" s="65"/>
      <c r="K67" s="40">
        <f>IF($H$15=3,H67*I67,IF($H$15=2,#REF!*I67,IF($H$15=1,#REF!*I67,IF($H$15=0,#REF!*I67,0))))</f>
        <v>0</v>
      </c>
      <c r="L67" s="31" t="str">
        <f>HYPERLINK(M67,"ФОТО")</f>
        <v>ФОТО</v>
      </c>
      <c r="M67" s="32" t="s">
        <v>643</v>
      </c>
      <c r="N67" s="45"/>
    </row>
    <row r="68" spans="1:14" ht="36.75" customHeight="1" outlineLevel="2" x14ac:dyDescent="0.2">
      <c r="A68" s="16">
        <v>45</v>
      </c>
      <c r="B68" s="47"/>
      <c r="C68" s="206" t="s">
        <v>644</v>
      </c>
      <c r="D68" s="72"/>
      <c r="E68" s="72"/>
      <c r="F68" s="72"/>
      <c r="G68" s="72"/>
      <c r="H68" s="40">
        <v>640</v>
      </c>
      <c r="I68" s="41"/>
      <c r="J68" s="65"/>
      <c r="K68" s="40">
        <f>IF($H$15=3,H68*I68,IF($H$15=2,#REF!*I68,IF($H$15=1,#REF!*I68,IF($H$15=0,#REF!*I68,0))))</f>
        <v>0</v>
      </c>
      <c r="L68" s="31" t="str">
        <f>HYPERLINK(M68,"ФОТО")</f>
        <v>ФОТО</v>
      </c>
      <c r="M68" s="32" t="s">
        <v>647</v>
      </c>
      <c r="N68" s="45"/>
    </row>
    <row r="69" spans="1:14" ht="36.75" customHeight="1" outlineLevel="2" x14ac:dyDescent="0.2">
      <c r="A69" s="16">
        <v>46</v>
      </c>
      <c r="B69" s="47"/>
      <c r="C69" s="206" t="s">
        <v>645</v>
      </c>
      <c r="D69" s="72"/>
      <c r="E69" s="72"/>
      <c r="F69" s="72"/>
      <c r="G69" s="72"/>
      <c r="H69" s="40">
        <v>640</v>
      </c>
      <c r="I69" s="41"/>
      <c r="J69" s="65"/>
      <c r="K69" s="40">
        <f>IF($H$15=3,H69*I69,IF($H$15=2,#REF!*I69,IF($H$15=1,#REF!*I69,IF($H$15=0,#REF!*I69,0))))</f>
        <v>0</v>
      </c>
      <c r="L69" s="31" t="str">
        <f>HYPERLINK(M69,"ФОТО")</f>
        <v>ФОТО</v>
      </c>
      <c r="M69" s="32" t="s">
        <v>648</v>
      </c>
      <c r="N69" s="45"/>
    </row>
    <row r="70" spans="1:14" ht="36.75" customHeight="1" outlineLevel="2" thickBot="1" x14ac:dyDescent="0.25">
      <c r="A70" s="16">
        <v>47</v>
      </c>
      <c r="B70" s="47"/>
      <c r="C70" s="206" t="s">
        <v>646</v>
      </c>
      <c r="D70" s="72"/>
      <c r="E70" s="72"/>
      <c r="F70" s="72"/>
      <c r="G70" s="72"/>
      <c r="H70" s="40">
        <v>640</v>
      </c>
      <c r="I70" s="41"/>
      <c r="J70" s="65"/>
      <c r="K70" s="40">
        <f>IF($H$15=3,H70*I70,IF($H$15=2,#REF!*I70,IF($H$15=1,#REF!*I70,IF($H$15=0,#REF!*I70,0))))</f>
        <v>0</v>
      </c>
      <c r="L70" s="31" t="str">
        <f>HYPERLINK(M70,"ФОТО")</f>
        <v>ФОТО</v>
      </c>
      <c r="M70" s="32" t="s">
        <v>649</v>
      </c>
      <c r="N70" s="45"/>
    </row>
    <row r="71" spans="1:14" ht="18" customHeight="1" outlineLevel="1" thickBot="1" x14ac:dyDescent="0.25">
      <c r="A71" s="228" t="s">
        <v>867</v>
      </c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31"/>
    </row>
    <row r="72" spans="1:14" ht="36.75" customHeight="1" outlineLevel="2" x14ac:dyDescent="0.2">
      <c r="A72" s="16">
        <v>48</v>
      </c>
      <c r="B72" s="47"/>
      <c r="C72" s="206" t="s">
        <v>650</v>
      </c>
      <c r="D72" s="72"/>
      <c r="E72" s="72"/>
      <c r="F72" s="72"/>
      <c r="G72" s="72"/>
      <c r="H72" s="40">
        <v>280</v>
      </c>
      <c r="I72" s="41"/>
      <c r="J72" s="65"/>
      <c r="K72" s="40">
        <f>IF($H$15=3,H72*I72,IF($H$15=2,#REF!*I72,IF($H$15=1,#REF!*I72,IF($H$15=0,#REF!*I72,0))))</f>
        <v>0</v>
      </c>
      <c r="L72" s="31" t="str">
        <f t="shared" ref="L72" si="4">HYPERLINK(M72,"ФОТО")</f>
        <v>ФОТО</v>
      </c>
      <c r="M72" s="32" t="s">
        <v>653</v>
      </c>
      <c r="N72" s="45"/>
    </row>
    <row r="73" spans="1:14" ht="36.75" customHeight="1" outlineLevel="2" x14ac:dyDescent="0.2">
      <c r="A73" s="16">
        <v>49</v>
      </c>
      <c r="B73" s="47"/>
      <c r="C73" s="206" t="s">
        <v>939</v>
      </c>
      <c r="D73" s="72"/>
      <c r="E73" s="72"/>
      <c r="F73" s="72"/>
      <c r="G73" s="72"/>
      <c r="H73" s="40">
        <v>240</v>
      </c>
      <c r="I73" s="41"/>
      <c r="J73" s="65"/>
      <c r="K73" s="40">
        <f>IF($H$15=3,H73*I73,IF($H$15=2,#REF!*I73,IF($H$15=1,#REF!*I73,IF($H$15=0,#REF!*I73,0))))</f>
        <v>0</v>
      </c>
      <c r="L73" s="31" t="str">
        <f t="shared" ref="L73" si="5">HYPERLINK(M73,"ФОТО")</f>
        <v>ФОТО</v>
      </c>
      <c r="M73" s="32" t="s">
        <v>652</v>
      </c>
      <c r="N73" s="45"/>
    </row>
    <row r="74" spans="1:14" ht="36.75" customHeight="1" outlineLevel="2" thickBot="1" x14ac:dyDescent="0.25">
      <c r="A74" s="16">
        <v>50</v>
      </c>
      <c r="B74" s="47"/>
      <c r="C74" s="206" t="s">
        <v>651</v>
      </c>
      <c r="D74" s="72"/>
      <c r="E74" s="72"/>
      <c r="F74" s="72"/>
      <c r="G74" s="72"/>
      <c r="H74" s="40">
        <v>220</v>
      </c>
      <c r="I74" s="41"/>
      <c r="J74" s="65"/>
      <c r="K74" s="40">
        <f>IF($H$15=3,H74*I74,IF($H$15=2,#REF!*I74,IF($H$15=1,#REF!*I74,IF($H$15=0,#REF!*I74,0))))</f>
        <v>0</v>
      </c>
      <c r="L74" s="31" t="str">
        <f>HYPERLINK(M74,"ФОТО")</f>
        <v>ФОТО</v>
      </c>
      <c r="M74" s="32" t="s">
        <v>654</v>
      </c>
      <c r="N74" s="45"/>
    </row>
    <row r="75" spans="1:14" ht="16.5" outlineLevel="1" thickBot="1" x14ac:dyDescent="0.25">
      <c r="A75" s="228" t="s">
        <v>930</v>
      </c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31"/>
    </row>
    <row r="76" spans="1:14" ht="36.75" customHeight="1" outlineLevel="2" x14ac:dyDescent="0.2">
      <c r="A76" s="16">
        <v>51</v>
      </c>
      <c r="B76" s="47"/>
      <c r="C76" s="206" t="s">
        <v>655</v>
      </c>
      <c r="D76" s="72"/>
      <c r="E76" s="72"/>
      <c r="F76" s="72"/>
      <c r="G76" s="72"/>
      <c r="H76" s="40">
        <v>650</v>
      </c>
      <c r="I76" s="41"/>
      <c r="J76" s="65"/>
      <c r="K76" s="40">
        <f>IF($H$15=3,H76*I76,IF($H$15=2,#REF!*I76,IF($H$15=1,#REF!*I76,IF($H$15=0,#REF!*I76,0))))</f>
        <v>0</v>
      </c>
      <c r="L76" s="31" t="str">
        <f t="shared" ref="L76:L85" si="6">HYPERLINK(M76,"ФОТО")</f>
        <v>ФОТО</v>
      </c>
      <c r="M76" s="32" t="s">
        <v>665</v>
      </c>
      <c r="N76" s="45"/>
    </row>
    <row r="77" spans="1:14" ht="36.75" customHeight="1" outlineLevel="2" x14ac:dyDescent="0.2">
      <c r="A77" s="16">
        <v>52</v>
      </c>
      <c r="B77" s="47"/>
      <c r="C77" s="206" t="s">
        <v>656</v>
      </c>
      <c r="D77" s="72"/>
      <c r="E77" s="72"/>
      <c r="F77" s="72"/>
      <c r="G77" s="72"/>
      <c r="H77" s="40">
        <v>650</v>
      </c>
      <c r="I77" s="41"/>
      <c r="J77" s="65"/>
      <c r="K77" s="40">
        <f>IF($H$15=3,H77*I77,IF($H$15=2,#REF!*I77,IF($H$15=1,#REF!*I77,IF($H$15=0,#REF!*I77,0))))</f>
        <v>0</v>
      </c>
      <c r="L77" s="31" t="str">
        <f t="shared" si="6"/>
        <v>ФОТО</v>
      </c>
      <c r="M77" s="32" t="s">
        <v>666</v>
      </c>
      <c r="N77" s="45"/>
    </row>
    <row r="78" spans="1:14" ht="36.75" customHeight="1" outlineLevel="2" x14ac:dyDescent="0.2">
      <c r="A78" s="16">
        <v>53</v>
      </c>
      <c r="B78" s="47"/>
      <c r="C78" s="206" t="s">
        <v>657</v>
      </c>
      <c r="D78" s="72"/>
      <c r="E78" s="72"/>
      <c r="F78" s="72"/>
      <c r="G78" s="72"/>
      <c r="H78" s="40">
        <v>650</v>
      </c>
      <c r="I78" s="41"/>
      <c r="J78" s="65"/>
      <c r="K78" s="40">
        <f>IF($H$15=3,H78*I78,IF($H$15=2,#REF!*I78,IF($H$15=1,#REF!*I78,IF($H$15=0,#REF!*I78,0))))</f>
        <v>0</v>
      </c>
      <c r="L78" s="31" t="str">
        <f t="shared" si="6"/>
        <v>ФОТО</v>
      </c>
      <c r="M78" s="32" t="s">
        <v>667</v>
      </c>
      <c r="N78" s="45"/>
    </row>
    <row r="79" spans="1:14" ht="36.75" customHeight="1" outlineLevel="2" x14ac:dyDescent="0.2">
      <c r="A79" s="16">
        <v>54</v>
      </c>
      <c r="B79" s="47"/>
      <c r="C79" s="206" t="s">
        <v>658</v>
      </c>
      <c r="D79" s="72"/>
      <c r="E79" s="72"/>
      <c r="F79" s="72"/>
      <c r="G79" s="72"/>
      <c r="H79" s="40">
        <v>650</v>
      </c>
      <c r="I79" s="41"/>
      <c r="J79" s="65"/>
      <c r="K79" s="40">
        <f>IF($H$15=3,H79*I79,IF($H$15=2,#REF!*I79,IF($H$15=1,#REF!*I79,IF($H$15=0,#REF!*I79,0))))</f>
        <v>0</v>
      </c>
      <c r="L79" s="31" t="str">
        <f t="shared" si="6"/>
        <v>ФОТО</v>
      </c>
      <c r="M79" s="32" t="s">
        <v>668</v>
      </c>
      <c r="N79" s="45"/>
    </row>
    <row r="80" spans="1:14" ht="36.75" customHeight="1" outlineLevel="2" x14ac:dyDescent="0.2">
      <c r="A80" s="16">
        <v>55</v>
      </c>
      <c r="B80" s="47"/>
      <c r="C80" s="206" t="s">
        <v>659</v>
      </c>
      <c r="D80" s="72"/>
      <c r="E80" s="72"/>
      <c r="F80" s="72"/>
      <c r="G80" s="72"/>
      <c r="H80" s="40">
        <v>650</v>
      </c>
      <c r="I80" s="41"/>
      <c r="J80" s="65"/>
      <c r="K80" s="40">
        <f>IF($H$15=3,H80*I80,IF($H$15=2,#REF!*I80,IF($H$15=1,#REF!*I80,IF($H$15=0,#REF!*I80,0))))</f>
        <v>0</v>
      </c>
      <c r="L80" s="31" t="str">
        <f t="shared" si="6"/>
        <v>ФОТО</v>
      </c>
      <c r="M80" s="32" t="s">
        <v>669</v>
      </c>
      <c r="N80" s="45"/>
    </row>
    <row r="81" spans="1:14" ht="36.75" customHeight="1" outlineLevel="2" x14ac:dyDescent="0.2">
      <c r="A81" s="16">
        <v>56</v>
      </c>
      <c r="B81" s="47"/>
      <c r="C81" s="206" t="s">
        <v>660</v>
      </c>
      <c r="D81" s="72"/>
      <c r="E81" s="72"/>
      <c r="F81" s="72"/>
      <c r="G81" s="72"/>
      <c r="H81" s="40">
        <v>650</v>
      </c>
      <c r="I81" s="41"/>
      <c r="J81" s="65"/>
      <c r="K81" s="40">
        <f>IF($H$15=3,H81*I81,IF($H$15=2,#REF!*I81,IF($H$15=1,#REF!*I81,IF($H$15=0,#REF!*I81,0))))</f>
        <v>0</v>
      </c>
      <c r="L81" s="31" t="str">
        <f t="shared" si="6"/>
        <v>ФОТО</v>
      </c>
      <c r="M81" s="32" t="s">
        <v>670</v>
      </c>
      <c r="N81" s="45"/>
    </row>
    <row r="82" spans="1:14" ht="36.75" customHeight="1" outlineLevel="2" x14ac:dyDescent="0.2">
      <c r="A82" s="16">
        <v>57</v>
      </c>
      <c r="B82" s="47"/>
      <c r="C82" s="206" t="s">
        <v>661</v>
      </c>
      <c r="D82" s="72"/>
      <c r="E82" s="72"/>
      <c r="F82" s="72"/>
      <c r="G82" s="72"/>
      <c r="H82" s="40">
        <v>650</v>
      </c>
      <c r="I82" s="41"/>
      <c r="J82" s="65"/>
      <c r="K82" s="40">
        <f>IF($H$15=3,H82*I82,IF($H$15=2,#REF!*I82,IF($H$15=1,#REF!*I82,IF($H$15=0,#REF!*I82,0))))</f>
        <v>0</v>
      </c>
      <c r="L82" s="31" t="str">
        <f t="shared" si="6"/>
        <v>ФОТО</v>
      </c>
      <c r="M82" s="32" t="s">
        <v>671</v>
      </c>
      <c r="N82" s="45"/>
    </row>
    <row r="83" spans="1:14" ht="36.75" customHeight="1" outlineLevel="2" x14ac:dyDescent="0.2">
      <c r="A83" s="16">
        <v>58</v>
      </c>
      <c r="B83" s="47"/>
      <c r="C83" s="206" t="s">
        <v>662</v>
      </c>
      <c r="D83" s="72"/>
      <c r="E83" s="72"/>
      <c r="F83" s="72"/>
      <c r="G83" s="72"/>
      <c r="H83" s="40">
        <v>650</v>
      </c>
      <c r="I83" s="41"/>
      <c r="J83" s="65"/>
      <c r="K83" s="40">
        <f>IF($H$15=3,H83*I83,IF($H$15=2,#REF!*I83,IF($H$15=1,#REF!*I83,IF($H$15=0,#REF!*I83,0))))</f>
        <v>0</v>
      </c>
      <c r="L83" s="31" t="str">
        <f t="shared" si="6"/>
        <v>ФОТО</v>
      </c>
      <c r="M83" s="32" t="s">
        <v>672</v>
      </c>
      <c r="N83" s="45"/>
    </row>
    <row r="84" spans="1:14" ht="36.75" customHeight="1" outlineLevel="2" x14ac:dyDescent="0.2">
      <c r="A84" s="16">
        <v>59</v>
      </c>
      <c r="B84" s="47"/>
      <c r="C84" s="206" t="s">
        <v>663</v>
      </c>
      <c r="D84" s="72"/>
      <c r="E84" s="72"/>
      <c r="F84" s="72"/>
      <c r="G84" s="72"/>
      <c r="H84" s="40">
        <v>650</v>
      </c>
      <c r="I84" s="41"/>
      <c r="J84" s="65"/>
      <c r="K84" s="40">
        <f>IF($H$15=3,H84*I84,IF($H$15=2,#REF!*I84,IF($H$15=1,#REF!*I84,IF($H$15=0,#REF!*I84,0))))</f>
        <v>0</v>
      </c>
      <c r="L84" s="31" t="str">
        <f t="shared" si="6"/>
        <v>ФОТО</v>
      </c>
      <c r="M84" s="32" t="s">
        <v>673</v>
      </c>
      <c r="N84" s="45"/>
    </row>
    <row r="85" spans="1:14" ht="36.75" customHeight="1" outlineLevel="2" thickBot="1" x14ac:dyDescent="0.25">
      <c r="A85" s="16">
        <v>60</v>
      </c>
      <c r="B85" s="47"/>
      <c r="C85" s="206" t="s">
        <v>664</v>
      </c>
      <c r="D85" s="72"/>
      <c r="E85" s="72"/>
      <c r="F85" s="72"/>
      <c r="G85" s="72"/>
      <c r="H85" s="40">
        <v>650</v>
      </c>
      <c r="I85" s="41"/>
      <c r="J85" s="65"/>
      <c r="K85" s="40">
        <f>IF($H$15=3,H85*I85,IF($H$15=2,#REF!*I85,IF($H$15=1,#REF!*I85,IF($H$15=0,#REF!*I85,0))))</f>
        <v>0</v>
      </c>
      <c r="L85" s="31" t="str">
        <f t="shared" si="6"/>
        <v>ФОТО</v>
      </c>
      <c r="M85" s="32" t="s">
        <v>674</v>
      </c>
      <c r="N85" s="45"/>
    </row>
    <row r="86" spans="1:14" ht="17.25" customHeight="1" outlineLevel="1" thickBot="1" x14ac:dyDescent="0.25">
      <c r="A86" s="228" t="s">
        <v>931</v>
      </c>
      <c r="B86" s="229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31"/>
    </row>
    <row r="87" spans="1:14" ht="36.75" customHeight="1" outlineLevel="2" x14ac:dyDescent="0.2">
      <c r="A87" s="16">
        <v>61</v>
      </c>
      <c r="B87" s="47"/>
      <c r="C87" s="206" t="s">
        <v>717</v>
      </c>
      <c r="D87" s="72"/>
      <c r="E87" s="72"/>
      <c r="F87" s="72"/>
      <c r="G87" s="72"/>
      <c r="H87" s="40">
        <v>640</v>
      </c>
      <c r="I87" s="41"/>
      <c r="J87" s="65"/>
      <c r="K87" s="40">
        <f>IF($H$15=3,H87*I87,IF($H$15=2,#REF!*I87,IF($H$15=1,#REF!*I87,IF($H$15=0,#REF!*I87,0))))</f>
        <v>0</v>
      </c>
      <c r="L87" s="31" t="str">
        <f t="shared" ref="L87" si="7">HYPERLINK(M87,"ФОТО")</f>
        <v>ФОТО</v>
      </c>
      <c r="M87" s="32" t="s">
        <v>726</v>
      </c>
      <c r="N87" s="45"/>
    </row>
    <row r="88" spans="1:14" ht="36.75" customHeight="1" outlineLevel="2" x14ac:dyDescent="0.2">
      <c r="A88" s="16">
        <v>62</v>
      </c>
      <c r="B88" s="47"/>
      <c r="C88" s="206" t="s">
        <v>718</v>
      </c>
      <c r="D88" s="72"/>
      <c r="E88" s="72"/>
      <c r="F88" s="72"/>
      <c r="G88" s="72"/>
      <c r="H88" s="40">
        <v>640</v>
      </c>
      <c r="I88" s="41"/>
      <c r="J88" s="65"/>
      <c r="K88" s="40">
        <f>IF($H$15=3,H88*I88,IF($H$15=2,#REF!*I88,IF($H$15=1,#REF!*I88,IF($H$15=0,#REF!*I88,0))))</f>
        <v>0</v>
      </c>
      <c r="L88" s="31" t="str">
        <f t="shared" ref="L88:L95" si="8">HYPERLINK(M88,"ФОТО")</f>
        <v>ФОТО</v>
      </c>
      <c r="M88" s="32" t="s">
        <v>727</v>
      </c>
      <c r="N88" s="45"/>
    </row>
    <row r="89" spans="1:14" ht="36.75" customHeight="1" outlineLevel="2" x14ac:dyDescent="0.2">
      <c r="A89" s="16">
        <v>63</v>
      </c>
      <c r="B89" s="47"/>
      <c r="C89" s="206" t="s">
        <v>719</v>
      </c>
      <c r="D89" s="72"/>
      <c r="E89" s="72"/>
      <c r="F89" s="72"/>
      <c r="G89" s="72"/>
      <c r="H89" s="40">
        <v>640</v>
      </c>
      <c r="I89" s="41"/>
      <c r="J89" s="65"/>
      <c r="K89" s="40">
        <f>IF($H$15=3,H89*I89,IF($H$15=2,#REF!*I89,IF($H$15=1,#REF!*I89,IF($H$15=0,#REF!*I89,0))))</f>
        <v>0</v>
      </c>
      <c r="L89" s="31" t="str">
        <f t="shared" si="8"/>
        <v>ФОТО</v>
      </c>
      <c r="M89" s="32" t="s">
        <v>728</v>
      </c>
      <c r="N89" s="45"/>
    </row>
    <row r="90" spans="1:14" ht="36.75" customHeight="1" outlineLevel="2" x14ac:dyDescent="0.2">
      <c r="A90" s="16">
        <v>64</v>
      </c>
      <c r="B90" s="47"/>
      <c r="C90" s="206" t="s">
        <v>720</v>
      </c>
      <c r="D90" s="72"/>
      <c r="E90" s="72"/>
      <c r="F90" s="72"/>
      <c r="G90" s="72"/>
      <c r="H90" s="40">
        <v>640</v>
      </c>
      <c r="I90" s="41"/>
      <c r="J90" s="65"/>
      <c r="K90" s="40">
        <f>IF($H$15=3,H90*I90,IF($H$15=2,#REF!*I90,IF($H$15=1,#REF!*I90,IF($H$15=0,#REF!*I90,0))))</f>
        <v>0</v>
      </c>
      <c r="L90" s="31" t="str">
        <f t="shared" si="8"/>
        <v>ФОТО</v>
      </c>
      <c r="M90" s="32" t="s">
        <v>729</v>
      </c>
      <c r="N90" s="45"/>
    </row>
    <row r="91" spans="1:14" ht="36.75" customHeight="1" outlineLevel="2" x14ac:dyDescent="0.2">
      <c r="A91" s="16">
        <v>65</v>
      </c>
      <c r="B91" s="47"/>
      <c r="C91" s="206" t="s">
        <v>721</v>
      </c>
      <c r="D91" s="72"/>
      <c r="E91" s="72"/>
      <c r="F91" s="72"/>
      <c r="G91" s="72"/>
      <c r="H91" s="40">
        <v>640</v>
      </c>
      <c r="I91" s="41"/>
      <c r="J91" s="65"/>
      <c r="K91" s="40">
        <f>IF($H$15=3,H91*I91,IF($H$15=2,#REF!*I91,IF($H$15=1,#REF!*I91,IF($H$15=0,#REF!*I91,0))))</f>
        <v>0</v>
      </c>
      <c r="L91" s="31" t="str">
        <f t="shared" si="8"/>
        <v>ФОТО</v>
      </c>
      <c r="M91" s="32" t="s">
        <v>730</v>
      </c>
      <c r="N91" s="45"/>
    </row>
    <row r="92" spans="1:14" ht="36.75" customHeight="1" outlineLevel="2" x14ac:dyDescent="0.2">
      <c r="A92" s="16">
        <v>66</v>
      </c>
      <c r="B92" s="47"/>
      <c r="C92" s="206" t="s">
        <v>722</v>
      </c>
      <c r="D92" s="72"/>
      <c r="E92" s="72"/>
      <c r="F92" s="72"/>
      <c r="G92" s="72"/>
      <c r="H92" s="40">
        <v>640</v>
      </c>
      <c r="I92" s="41"/>
      <c r="J92" s="65"/>
      <c r="K92" s="40">
        <f>IF($H$15=3,H92*I92,IF($H$15=2,#REF!*I92,IF($H$15=1,#REF!*I92,IF($H$15=0,#REF!*I92,0))))</f>
        <v>0</v>
      </c>
      <c r="L92" s="31" t="str">
        <f t="shared" si="8"/>
        <v>ФОТО</v>
      </c>
      <c r="M92" s="32" t="s">
        <v>731</v>
      </c>
      <c r="N92" s="45"/>
    </row>
    <row r="93" spans="1:14" ht="36.75" customHeight="1" outlineLevel="2" x14ac:dyDescent="0.2">
      <c r="A93" s="16">
        <v>67</v>
      </c>
      <c r="B93" s="47"/>
      <c r="C93" s="206" t="s">
        <v>723</v>
      </c>
      <c r="D93" s="72"/>
      <c r="E93" s="72"/>
      <c r="F93" s="72"/>
      <c r="G93" s="72"/>
      <c r="H93" s="40">
        <v>640</v>
      </c>
      <c r="I93" s="41"/>
      <c r="J93" s="65"/>
      <c r="K93" s="40">
        <f>IF($H$15=3,H93*I93,IF($H$15=2,#REF!*I93,IF($H$15=1,#REF!*I93,IF($H$15=0,#REF!*I93,0))))</f>
        <v>0</v>
      </c>
      <c r="L93" s="31" t="str">
        <f t="shared" si="8"/>
        <v>ФОТО</v>
      </c>
      <c r="M93" s="32" t="s">
        <v>732</v>
      </c>
      <c r="N93" s="45"/>
    </row>
    <row r="94" spans="1:14" ht="36.75" customHeight="1" outlineLevel="2" x14ac:dyDescent="0.2">
      <c r="A94" s="16">
        <v>68</v>
      </c>
      <c r="B94" s="47"/>
      <c r="C94" s="206" t="s">
        <v>724</v>
      </c>
      <c r="D94" s="72"/>
      <c r="E94" s="72"/>
      <c r="F94" s="72"/>
      <c r="G94" s="72"/>
      <c r="H94" s="40">
        <v>640</v>
      </c>
      <c r="I94" s="41"/>
      <c r="J94" s="65"/>
      <c r="K94" s="40">
        <f>IF($H$15=3,H94*I94,IF($H$15=2,#REF!*I94,IF($H$15=1,#REF!*I94,IF($H$15=0,#REF!*I94,0))))</f>
        <v>0</v>
      </c>
      <c r="L94" s="31" t="str">
        <f t="shared" si="8"/>
        <v>ФОТО</v>
      </c>
      <c r="M94" s="32" t="s">
        <v>733</v>
      </c>
      <c r="N94" s="45"/>
    </row>
    <row r="95" spans="1:14" ht="36.75" customHeight="1" outlineLevel="2" thickBot="1" x14ac:dyDescent="0.25">
      <c r="A95" s="16">
        <v>69</v>
      </c>
      <c r="B95" s="47"/>
      <c r="C95" s="206" t="s">
        <v>725</v>
      </c>
      <c r="D95" s="72"/>
      <c r="E95" s="72"/>
      <c r="F95" s="72"/>
      <c r="G95" s="72"/>
      <c r="H95" s="40">
        <v>640</v>
      </c>
      <c r="I95" s="41"/>
      <c r="J95" s="65"/>
      <c r="K95" s="40">
        <f>IF($H$15=3,H95*I95,IF($H$15=2,#REF!*I95,IF($H$15=1,#REF!*I95,IF($H$15=0,#REF!*I95,0))))</f>
        <v>0</v>
      </c>
      <c r="L95" s="31" t="str">
        <f t="shared" si="8"/>
        <v>ФОТО</v>
      </c>
      <c r="M95" s="32" t="s">
        <v>734</v>
      </c>
      <c r="N95" s="45"/>
    </row>
    <row r="96" spans="1:14" ht="16.5" customHeight="1" outlineLevel="1" thickBot="1" x14ac:dyDescent="0.25">
      <c r="A96" s="228" t="s">
        <v>932</v>
      </c>
      <c r="B96" s="229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31"/>
    </row>
    <row r="97" spans="1:14" ht="36.75" customHeight="1" outlineLevel="2" x14ac:dyDescent="0.2">
      <c r="A97" s="16">
        <v>70</v>
      </c>
      <c r="B97" s="47"/>
      <c r="C97" s="206" t="s">
        <v>679</v>
      </c>
      <c r="D97" s="72"/>
      <c r="E97" s="72"/>
      <c r="F97" s="72"/>
      <c r="G97" s="72"/>
      <c r="H97" s="40">
        <v>240</v>
      </c>
      <c r="I97" s="41"/>
      <c r="J97" s="65"/>
      <c r="K97" s="40">
        <f>IF($H$15=3,H97*I97,IF($H$15=2,#REF!*I97,IF($H$15=1,#REF!*I97,IF($H$15=0,#REF!*I97,0))))</f>
        <v>0</v>
      </c>
      <c r="L97" s="31" t="str">
        <f>HYPERLINK(M97,"ФОТО")</f>
        <v>ФОТО</v>
      </c>
      <c r="M97" s="32" t="s">
        <v>681</v>
      </c>
      <c r="N97" s="45"/>
    </row>
    <row r="98" spans="1:14" ht="36.75" customHeight="1" outlineLevel="2" thickBot="1" x14ac:dyDescent="0.25">
      <c r="A98" s="16">
        <v>71</v>
      </c>
      <c r="B98" s="47"/>
      <c r="C98" s="206" t="s">
        <v>680</v>
      </c>
      <c r="D98" s="72"/>
      <c r="E98" s="72"/>
      <c r="F98" s="72"/>
      <c r="G98" s="72"/>
      <c r="H98" s="40">
        <v>265</v>
      </c>
      <c r="I98" s="41"/>
      <c r="J98" s="65"/>
      <c r="K98" s="40">
        <f>IF($H$15=3,H98*I98,IF($H$15=2,#REF!*I98,IF($H$15=1,#REF!*I98,IF($H$15=0,#REF!*I98,0))))</f>
        <v>0</v>
      </c>
      <c r="L98" s="31" t="str">
        <f>HYPERLINK(M98,"ФОТО")</f>
        <v>ФОТО</v>
      </c>
      <c r="M98" s="32" t="s">
        <v>682</v>
      </c>
      <c r="N98" s="45"/>
    </row>
    <row r="99" spans="1:14" ht="17.25" customHeight="1" outlineLevel="1" thickBot="1" x14ac:dyDescent="0.25">
      <c r="A99" s="228" t="s">
        <v>933</v>
      </c>
      <c r="B99" s="229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31"/>
    </row>
    <row r="100" spans="1:14" ht="36.75" customHeight="1" outlineLevel="2" x14ac:dyDescent="0.2">
      <c r="A100" s="16">
        <v>72</v>
      </c>
      <c r="B100" s="47"/>
      <c r="C100" s="206" t="s">
        <v>683</v>
      </c>
      <c r="D100" s="72"/>
      <c r="E100" s="72"/>
      <c r="F100" s="72"/>
      <c r="G100" s="72"/>
      <c r="H100" s="40">
        <v>230</v>
      </c>
      <c r="I100" s="41"/>
      <c r="J100" s="65"/>
      <c r="K100" s="40">
        <f>IF($H$15=3,H100*I100,IF($H$15=2,#REF!*I100,IF($H$15=1,#REF!*I100,IF($H$15=0,#REF!*I100,0))))</f>
        <v>0</v>
      </c>
      <c r="L100" s="31" t="str">
        <f t="shared" ref="L100:L109" si="9">HYPERLINK(M100,"ФОТО")</f>
        <v>ФОТО</v>
      </c>
      <c r="M100" s="32" t="s">
        <v>693</v>
      </c>
      <c r="N100" s="45"/>
    </row>
    <row r="101" spans="1:14" ht="36.75" customHeight="1" outlineLevel="2" x14ac:dyDescent="0.2">
      <c r="A101" s="16">
        <v>73</v>
      </c>
      <c r="B101" s="47"/>
      <c r="C101" s="206" t="s">
        <v>684</v>
      </c>
      <c r="D101" s="72"/>
      <c r="E101" s="72"/>
      <c r="F101" s="72"/>
      <c r="G101" s="72"/>
      <c r="H101" s="40">
        <v>230</v>
      </c>
      <c r="I101" s="41"/>
      <c r="J101" s="65"/>
      <c r="K101" s="40">
        <f>IF($H$15=3,H101*I101,IF($H$15=2,#REF!*I101,IF($H$15=1,#REF!*I101,IF($H$15=0,#REF!*I101,0))))</f>
        <v>0</v>
      </c>
      <c r="L101" s="31" t="str">
        <f t="shared" si="9"/>
        <v>ФОТО</v>
      </c>
      <c r="M101" s="32" t="s">
        <v>694</v>
      </c>
      <c r="N101" s="45"/>
    </row>
    <row r="102" spans="1:14" ht="36.75" customHeight="1" outlineLevel="2" x14ac:dyDescent="0.2">
      <c r="A102" s="16">
        <v>74</v>
      </c>
      <c r="B102" s="47"/>
      <c r="C102" s="206" t="s">
        <v>685</v>
      </c>
      <c r="D102" s="72"/>
      <c r="E102" s="72"/>
      <c r="F102" s="72"/>
      <c r="G102" s="72"/>
      <c r="H102" s="40">
        <v>230</v>
      </c>
      <c r="I102" s="41"/>
      <c r="J102" s="65"/>
      <c r="K102" s="40">
        <f>IF($H$15=3,H102*I102,IF($H$15=2,#REF!*I102,IF($H$15=1,#REF!*I102,IF($H$15=0,#REF!*I102,0))))</f>
        <v>0</v>
      </c>
      <c r="L102" s="31" t="str">
        <f t="shared" si="9"/>
        <v>ФОТО</v>
      </c>
      <c r="M102" s="32" t="s">
        <v>695</v>
      </c>
      <c r="N102" s="45"/>
    </row>
    <row r="103" spans="1:14" ht="36.75" customHeight="1" outlineLevel="2" x14ac:dyDescent="0.2">
      <c r="A103" s="16">
        <v>75</v>
      </c>
      <c r="B103" s="47"/>
      <c r="C103" s="206" t="s">
        <v>686</v>
      </c>
      <c r="D103" s="72"/>
      <c r="E103" s="72"/>
      <c r="F103" s="72"/>
      <c r="G103" s="72"/>
      <c r="H103" s="40">
        <v>230</v>
      </c>
      <c r="I103" s="41"/>
      <c r="J103" s="65"/>
      <c r="K103" s="40">
        <f>IF($H$15=3,H103*I103,IF($H$15=2,#REF!*I103,IF($H$15=1,#REF!*I103,IF($H$15=0,#REF!*I103,0))))</f>
        <v>0</v>
      </c>
      <c r="L103" s="31" t="str">
        <f t="shared" si="9"/>
        <v>ФОТО</v>
      </c>
      <c r="M103" s="32" t="s">
        <v>696</v>
      </c>
      <c r="N103" s="45"/>
    </row>
    <row r="104" spans="1:14" ht="36.75" customHeight="1" outlineLevel="2" x14ac:dyDescent="0.2">
      <c r="A104" s="16">
        <v>76</v>
      </c>
      <c r="B104" s="47"/>
      <c r="C104" s="206" t="s">
        <v>687</v>
      </c>
      <c r="D104" s="72"/>
      <c r="E104" s="72"/>
      <c r="F104" s="72"/>
      <c r="G104" s="72"/>
      <c r="H104" s="40">
        <v>230</v>
      </c>
      <c r="I104" s="41"/>
      <c r="J104" s="65"/>
      <c r="K104" s="40">
        <f>IF($H$15=3,H104*I104,IF($H$15=2,#REF!*I104,IF($H$15=1,#REF!*I104,IF($H$15=0,#REF!*I104,0))))</f>
        <v>0</v>
      </c>
      <c r="L104" s="31" t="str">
        <f t="shared" si="9"/>
        <v>ФОТО</v>
      </c>
      <c r="M104" s="32" t="s">
        <v>697</v>
      </c>
      <c r="N104" s="45"/>
    </row>
    <row r="105" spans="1:14" ht="36.75" customHeight="1" outlineLevel="2" x14ac:dyDescent="0.2">
      <c r="A105" s="16">
        <v>77</v>
      </c>
      <c r="B105" s="47"/>
      <c r="C105" s="206" t="s">
        <v>688</v>
      </c>
      <c r="D105" s="72"/>
      <c r="E105" s="72"/>
      <c r="F105" s="72"/>
      <c r="G105" s="72"/>
      <c r="H105" s="40">
        <v>230</v>
      </c>
      <c r="I105" s="41"/>
      <c r="J105" s="65"/>
      <c r="K105" s="40">
        <f>IF($H$15=3,H105*I105,IF($H$15=2,#REF!*I105,IF($H$15=1,#REF!*I105,IF($H$15=0,#REF!*I105,0))))</f>
        <v>0</v>
      </c>
      <c r="L105" s="31" t="str">
        <f t="shared" si="9"/>
        <v>ФОТО</v>
      </c>
      <c r="M105" s="32" t="s">
        <v>698</v>
      </c>
      <c r="N105" s="45"/>
    </row>
    <row r="106" spans="1:14" ht="36.75" customHeight="1" outlineLevel="2" x14ac:dyDescent="0.2">
      <c r="A106" s="16">
        <v>78</v>
      </c>
      <c r="B106" s="47"/>
      <c r="C106" s="206" t="s">
        <v>689</v>
      </c>
      <c r="D106" s="72"/>
      <c r="E106" s="72"/>
      <c r="F106" s="72"/>
      <c r="G106" s="72"/>
      <c r="H106" s="40">
        <v>230</v>
      </c>
      <c r="I106" s="41"/>
      <c r="J106" s="65"/>
      <c r="K106" s="40">
        <f>IF($H$15=3,H106*I106,IF($H$15=2,#REF!*I106,IF($H$15=1,#REF!*I106,IF($H$15=0,#REF!*I106,0))))</f>
        <v>0</v>
      </c>
      <c r="L106" s="31" t="str">
        <f t="shared" si="9"/>
        <v>ФОТО</v>
      </c>
      <c r="M106" s="32" t="s">
        <v>699</v>
      </c>
      <c r="N106" s="45"/>
    </row>
    <row r="107" spans="1:14" ht="36.75" customHeight="1" outlineLevel="2" x14ac:dyDescent="0.2">
      <c r="A107" s="16">
        <v>79</v>
      </c>
      <c r="B107" s="47"/>
      <c r="C107" s="206" t="s">
        <v>690</v>
      </c>
      <c r="D107" s="72"/>
      <c r="E107" s="72"/>
      <c r="F107" s="72"/>
      <c r="G107" s="72"/>
      <c r="H107" s="40">
        <v>230</v>
      </c>
      <c r="I107" s="41"/>
      <c r="J107" s="65"/>
      <c r="K107" s="40">
        <f>IF($H$15=3,H107*I107,IF($H$15=2,#REF!*I107,IF($H$15=1,#REF!*I107,IF($H$15=0,#REF!*I107,0))))</f>
        <v>0</v>
      </c>
      <c r="L107" s="31" t="str">
        <f t="shared" si="9"/>
        <v>ФОТО</v>
      </c>
      <c r="M107" s="32" t="s">
        <v>700</v>
      </c>
      <c r="N107" s="45"/>
    </row>
    <row r="108" spans="1:14" ht="36.75" customHeight="1" outlineLevel="2" x14ac:dyDescent="0.2">
      <c r="A108" s="16">
        <v>80</v>
      </c>
      <c r="B108" s="47"/>
      <c r="C108" s="206" t="s">
        <v>691</v>
      </c>
      <c r="D108" s="72"/>
      <c r="E108" s="72"/>
      <c r="F108" s="72"/>
      <c r="G108" s="72"/>
      <c r="H108" s="40">
        <v>230</v>
      </c>
      <c r="I108" s="41"/>
      <c r="J108" s="65"/>
      <c r="K108" s="40">
        <f>IF($H$15=3,H108*I108,IF($H$15=2,#REF!*I108,IF($H$15=1,#REF!*I108,IF($H$15=0,#REF!*I108,0))))</f>
        <v>0</v>
      </c>
      <c r="L108" s="31" t="str">
        <f t="shared" si="9"/>
        <v>ФОТО</v>
      </c>
      <c r="M108" s="32" t="s">
        <v>701</v>
      </c>
      <c r="N108" s="45"/>
    </row>
    <row r="109" spans="1:14" ht="36.75" customHeight="1" outlineLevel="2" thickBot="1" x14ac:dyDescent="0.25">
      <c r="A109" s="16">
        <v>81</v>
      </c>
      <c r="B109" s="47"/>
      <c r="C109" s="206" t="s">
        <v>692</v>
      </c>
      <c r="D109" s="72"/>
      <c r="E109" s="72"/>
      <c r="F109" s="72"/>
      <c r="G109" s="72"/>
      <c r="H109" s="40">
        <v>230</v>
      </c>
      <c r="I109" s="41"/>
      <c r="J109" s="65"/>
      <c r="K109" s="40">
        <f>IF($H$15=3,H109*I109,IF($H$15=2,#REF!*I109,IF($H$15=1,#REF!*I109,IF($H$15=0,#REF!*I109,0))))</f>
        <v>0</v>
      </c>
      <c r="L109" s="31" t="str">
        <f t="shared" si="9"/>
        <v>ФОТО</v>
      </c>
      <c r="M109" s="32" t="s">
        <v>702</v>
      </c>
      <c r="N109" s="45"/>
    </row>
    <row r="110" spans="1:14" ht="17.25" customHeight="1" outlineLevel="1" thickBot="1" x14ac:dyDescent="0.25">
      <c r="A110" s="228" t="s">
        <v>934</v>
      </c>
      <c r="B110" s="229"/>
      <c r="C110" s="229"/>
      <c r="D110" s="229"/>
      <c r="E110" s="229"/>
      <c r="F110" s="229"/>
      <c r="G110" s="229"/>
      <c r="H110" s="229"/>
      <c r="I110" s="229"/>
      <c r="J110" s="229"/>
      <c r="K110" s="229"/>
      <c r="L110" s="229"/>
      <c r="M110" s="229"/>
      <c r="N110" s="231"/>
    </row>
    <row r="111" spans="1:14" ht="36.75" customHeight="1" outlineLevel="2" thickBot="1" x14ac:dyDescent="0.25">
      <c r="A111" s="16">
        <v>82</v>
      </c>
      <c r="B111" s="47"/>
      <c r="C111" s="206" t="s">
        <v>703</v>
      </c>
      <c r="D111" s="72"/>
      <c r="E111" s="72"/>
      <c r="F111" s="72"/>
      <c r="G111" s="72"/>
      <c r="H111" s="40">
        <v>790</v>
      </c>
      <c r="I111" s="41"/>
      <c r="J111" s="65"/>
      <c r="K111" s="40">
        <f>IF($H$15=3,H111*I111,IF($H$15=2,#REF!*I111,IF($H$15=1,#REF!*I111,IF($H$15=0,#REF!*I111,0))))</f>
        <v>0</v>
      </c>
      <c r="L111" s="31" t="str">
        <f>HYPERLINK(M111,"ФОТО")</f>
        <v>ФОТО</v>
      </c>
      <c r="M111" s="32" t="s">
        <v>704</v>
      </c>
      <c r="N111" s="45"/>
    </row>
    <row r="112" spans="1:14" ht="17.25" customHeight="1" outlineLevel="1" thickBot="1" x14ac:dyDescent="0.25">
      <c r="A112" s="228" t="s">
        <v>935</v>
      </c>
      <c r="B112" s="229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31"/>
    </row>
    <row r="113" spans="1:14" ht="36.75" customHeight="1" outlineLevel="2" thickBot="1" x14ac:dyDescent="0.25">
      <c r="A113" s="16">
        <v>83</v>
      </c>
      <c r="B113" s="47"/>
      <c r="C113" s="206" t="s">
        <v>705</v>
      </c>
      <c r="D113" s="72"/>
      <c r="E113" s="72"/>
      <c r="F113" s="72"/>
      <c r="G113" s="72"/>
      <c r="H113" s="40">
        <v>390</v>
      </c>
      <c r="I113" s="41"/>
      <c r="J113" s="65"/>
      <c r="K113" s="40">
        <f>IF($H$15=3,H113*I113,IF($H$15=2,#REF!*I113,IF($H$15=1,#REF!*I113,IF($H$15=0,#REF!*I113,0))))</f>
        <v>0</v>
      </c>
      <c r="L113" s="31" t="str">
        <f>HYPERLINK(M113,"ФОТО")</f>
        <v>ФОТО</v>
      </c>
      <c r="M113" s="32" t="s">
        <v>706</v>
      </c>
      <c r="N113" s="45"/>
    </row>
    <row r="114" spans="1:14" ht="17.25" customHeight="1" outlineLevel="1" thickBot="1" x14ac:dyDescent="0.25">
      <c r="A114" s="228" t="s">
        <v>936</v>
      </c>
      <c r="B114" s="229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31"/>
    </row>
    <row r="115" spans="1:14" ht="36.75" customHeight="1" outlineLevel="2" x14ac:dyDescent="0.2">
      <c r="A115" s="16">
        <v>84</v>
      </c>
      <c r="B115" s="47"/>
      <c r="C115" s="206" t="s">
        <v>747</v>
      </c>
      <c r="D115" s="72"/>
      <c r="E115" s="72"/>
      <c r="F115" s="72"/>
      <c r="G115" s="72"/>
      <c r="H115" s="40">
        <v>360</v>
      </c>
      <c r="I115" s="41"/>
      <c r="J115" s="65"/>
      <c r="K115" s="40">
        <f>IF($H$15=3,H115*I115,IF($H$15=2,#REF!*I115,IF($H$15=1,#REF!*I115,IF($H$15=0,#REF!*I115,0))))</f>
        <v>0</v>
      </c>
      <c r="L115" s="31" t="str">
        <f t="shared" ref="L115:L122" si="10">HYPERLINK(M115,"ФОТО")</f>
        <v>ФОТО</v>
      </c>
      <c r="M115" s="32" t="s">
        <v>755</v>
      </c>
      <c r="N115" s="45"/>
    </row>
    <row r="116" spans="1:14" ht="36.75" customHeight="1" outlineLevel="2" x14ac:dyDescent="0.2">
      <c r="A116" s="16">
        <v>85</v>
      </c>
      <c r="B116" s="47"/>
      <c r="C116" s="206" t="s">
        <v>748</v>
      </c>
      <c r="D116" s="72"/>
      <c r="E116" s="72"/>
      <c r="F116" s="72"/>
      <c r="G116" s="72"/>
      <c r="H116" s="40">
        <v>440</v>
      </c>
      <c r="I116" s="41"/>
      <c r="J116" s="65"/>
      <c r="K116" s="40">
        <f>IF($H$15=3,H116*I116,IF($H$15=2,#REF!*I116,IF($H$15=1,#REF!*I116,IF($H$15=0,#REF!*I116,0))))</f>
        <v>0</v>
      </c>
      <c r="L116" s="31" t="str">
        <f t="shared" si="10"/>
        <v>ФОТО</v>
      </c>
      <c r="M116" s="32" t="s">
        <v>756</v>
      </c>
      <c r="N116" s="45"/>
    </row>
    <row r="117" spans="1:14" ht="36.75" customHeight="1" outlineLevel="2" x14ac:dyDescent="0.2">
      <c r="A117" s="16">
        <v>86</v>
      </c>
      <c r="B117" s="47"/>
      <c r="C117" s="206" t="s">
        <v>749</v>
      </c>
      <c r="D117" s="72"/>
      <c r="E117" s="72"/>
      <c r="F117" s="72"/>
      <c r="G117" s="72"/>
      <c r="H117" s="40">
        <v>520</v>
      </c>
      <c r="I117" s="41"/>
      <c r="J117" s="65"/>
      <c r="K117" s="40">
        <f>IF($H$15=3,H117*I117,IF($H$15=2,#REF!*I117,IF($H$15=1,#REF!*I117,IF($H$15=0,#REF!*I117,0))))</f>
        <v>0</v>
      </c>
      <c r="L117" s="31" t="str">
        <f t="shared" si="10"/>
        <v>ФОТО</v>
      </c>
      <c r="M117" s="32" t="s">
        <v>757</v>
      </c>
      <c r="N117" s="45"/>
    </row>
    <row r="118" spans="1:14" ht="36.75" customHeight="1" outlineLevel="2" x14ac:dyDescent="0.2">
      <c r="A118" s="16">
        <v>87</v>
      </c>
      <c r="B118" s="47"/>
      <c r="C118" s="206" t="s">
        <v>750</v>
      </c>
      <c r="D118" s="72"/>
      <c r="E118" s="72"/>
      <c r="F118" s="72"/>
      <c r="G118" s="72"/>
      <c r="H118" s="40">
        <v>280</v>
      </c>
      <c r="I118" s="41"/>
      <c r="J118" s="65"/>
      <c r="K118" s="40">
        <f>IF($H$15=3,H118*I118,IF($H$15=2,#REF!*I118,IF($H$15=1,#REF!*I118,IF($H$15=0,#REF!*I118,0))))</f>
        <v>0</v>
      </c>
      <c r="L118" s="31" t="str">
        <f t="shared" si="10"/>
        <v>ФОТО</v>
      </c>
      <c r="M118" s="32" t="s">
        <v>758</v>
      </c>
      <c r="N118" s="45"/>
    </row>
    <row r="119" spans="1:14" ht="36.75" customHeight="1" outlineLevel="2" x14ac:dyDescent="0.2">
      <c r="A119" s="16">
        <v>88</v>
      </c>
      <c r="B119" s="47"/>
      <c r="C119" s="206" t="s">
        <v>751</v>
      </c>
      <c r="D119" s="72"/>
      <c r="E119" s="72"/>
      <c r="F119" s="72"/>
      <c r="G119" s="72"/>
      <c r="H119" s="40">
        <v>360</v>
      </c>
      <c r="I119" s="41"/>
      <c r="J119" s="65"/>
      <c r="K119" s="40">
        <f>IF($H$15=3,H119*I119,IF($H$15=2,#REF!*I119,IF($H$15=1,#REF!*I119,IF($H$15=0,#REF!*I119,0))))</f>
        <v>0</v>
      </c>
      <c r="L119" s="31" t="str">
        <f t="shared" si="10"/>
        <v>ФОТО</v>
      </c>
      <c r="M119" s="32" t="s">
        <v>759</v>
      </c>
      <c r="N119" s="45"/>
    </row>
    <row r="120" spans="1:14" ht="36.75" customHeight="1" outlineLevel="2" x14ac:dyDescent="0.2">
      <c r="A120" s="16">
        <v>89</v>
      </c>
      <c r="B120" s="47"/>
      <c r="C120" s="206" t="s">
        <v>752</v>
      </c>
      <c r="D120" s="72"/>
      <c r="E120" s="72"/>
      <c r="F120" s="72"/>
      <c r="G120" s="72"/>
      <c r="H120" s="40">
        <v>480</v>
      </c>
      <c r="I120" s="41"/>
      <c r="J120" s="65"/>
      <c r="K120" s="40">
        <f>IF($H$15=3,H120*I120,IF($H$15=2,#REF!*I120,IF($H$15=1,#REF!*I120,IF($H$15=0,#REF!*I120,0))))</f>
        <v>0</v>
      </c>
      <c r="L120" s="31" t="str">
        <f t="shared" si="10"/>
        <v>ФОТО</v>
      </c>
      <c r="M120" s="32" t="s">
        <v>760</v>
      </c>
      <c r="N120" s="45"/>
    </row>
    <row r="121" spans="1:14" ht="36.75" customHeight="1" outlineLevel="2" x14ac:dyDescent="0.2">
      <c r="A121" s="16">
        <v>90</v>
      </c>
      <c r="B121" s="47"/>
      <c r="C121" s="206" t="s">
        <v>753</v>
      </c>
      <c r="D121" s="72"/>
      <c r="E121" s="72"/>
      <c r="F121" s="72"/>
      <c r="G121" s="72"/>
      <c r="H121" s="40">
        <v>350</v>
      </c>
      <c r="I121" s="41"/>
      <c r="J121" s="65"/>
      <c r="K121" s="40">
        <f>IF($H$15=3,H121*I121,IF($H$15=2,#REF!*I121,IF($H$15=1,#REF!*I121,IF($H$15=0,#REF!*I121,0))))</f>
        <v>0</v>
      </c>
      <c r="L121" s="31" t="str">
        <f t="shared" si="10"/>
        <v>ФОТО</v>
      </c>
      <c r="M121" s="32" t="s">
        <v>761</v>
      </c>
      <c r="N121" s="45"/>
    </row>
    <row r="122" spans="1:14" ht="36.75" customHeight="1" outlineLevel="2" thickBot="1" x14ac:dyDescent="0.25">
      <c r="A122" s="16">
        <v>91</v>
      </c>
      <c r="B122" s="47"/>
      <c r="C122" s="206" t="s">
        <v>754</v>
      </c>
      <c r="D122" s="72"/>
      <c r="E122" s="72"/>
      <c r="F122" s="72"/>
      <c r="G122" s="72"/>
      <c r="H122" s="40">
        <v>400</v>
      </c>
      <c r="I122" s="41"/>
      <c r="J122" s="65"/>
      <c r="K122" s="40">
        <f>IF($H$15=3,H122*I122,IF($H$15=2,#REF!*I122,IF($H$15=1,#REF!*I122,IF($H$15=0,#REF!*I122,0))))</f>
        <v>0</v>
      </c>
      <c r="L122" s="31" t="str">
        <f t="shared" si="10"/>
        <v>ФОТО</v>
      </c>
      <c r="M122" s="32" t="s">
        <v>762</v>
      </c>
      <c r="N122" s="45"/>
    </row>
    <row r="123" spans="1:14" ht="17.25" customHeight="1" outlineLevel="1" thickBot="1" x14ac:dyDescent="0.25">
      <c r="A123" s="228" t="s">
        <v>937</v>
      </c>
      <c r="B123" s="229"/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31"/>
    </row>
    <row r="124" spans="1:14" ht="36.75" customHeight="1" outlineLevel="2" x14ac:dyDescent="0.2">
      <c r="A124" s="16">
        <v>92</v>
      </c>
      <c r="B124" s="47"/>
      <c r="C124" s="206" t="s">
        <v>763</v>
      </c>
      <c r="D124" s="72"/>
      <c r="E124" s="72"/>
      <c r="F124" s="72"/>
      <c r="G124" s="72"/>
      <c r="H124" s="40">
        <v>89</v>
      </c>
      <c r="I124" s="41"/>
      <c r="J124" s="65"/>
      <c r="K124" s="40">
        <f>IF($H$15=3,H124*I124,IF($H$15=2,#REF!*I124,IF($H$15=1,#REF!*I124,IF($H$15=0,#REF!*I124,0))))</f>
        <v>0</v>
      </c>
      <c r="L124" s="31" t="str">
        <f t="shared" ref="L124:L137" si="11">HYPERLINK(M124,"ФОТО")</f>
        <v>ФОТО</v>
      </c>
      <c r="M124" s="32" t="s">
        <v>768</v>
      </c>
      <c r="N124" s="45"/>
    </row>
    <row r="125" spans="1:14" ht="36.75" customHeight="1" outlineLevel="2" x14ac:dyDescent="0.2">
      <c r="A125" s="16">
        <v>93</v>
      </c>
      <c r="B125" s="47"/>
      <c r="C125" s="206" t="s">
        <v>764</v>
      </c>
      <c r="D125" s="72"/>
      <c r="E125" s="72"/>
      <c r="F125" s="72"/>
      <c r="G125" s="72"/>
      <c r="H125" s="40">
        <v>89</v>
      </c>
      <c r="I125" s="41"/>
      <c r="J125" s="65"/>
      <c r="K125" s="40">
        <f>IF($H$15=3,H125*I125,IF($H$15=2,#REF!*I125,IF($H$15=1,#REF!*I125,IF($H$15=0,#REF!*I125,0))))</f>
        <v>0</v>
      </c>
      <c r="L125" s="31" t="str">
        <f t="shared" si="11"/>
        <v>ФОТО</v>
      </c>
      <c r="M125" s="32" t="s">
        <v>769</v>
      </c>
      <c r="N125" s="45"/>
    </row>
    <row r="126" spans="1:14" ht="36.75" customHeight="1" outlineLevel="2" x14ac:dyDescent="0.2">
      <c r="A126" s="16">
        <v>94</v>
      </c>
      <c r="B126" s="47"/>
      <c r="C126" s="206" t="s">
        <v>765</v>
      </c>
      <c r="D126" s="72"/>
      <c r="E126" s="72"/>
      <c r="F126" s="72"/>
      <c r="G126" s="72"/>
      <c r="H126" s="40">
        <v>89</v>
      </c>
      <c r="I126" s="41"/>
      <c r="J126" s="65"/>
      <c r="K126" s="40">
        <f>IF($H$15=3,H126*I126,IF($H$15=2,#REF!*I126,IF($H$15=1,#REF!*I126,IF($H$15=0,#REF!*I126,0))))</f>
        <v>0</v>
      </c>
      <c r="L126" s="31" t="str">
        <f t="shared" si="11"/>
        <v>ФОТО</v>
      </c>
      <c r="M126" s="32" t="s">
        <v>770</v>
      </c>
      <c r="N126" s="45"/>
    </row>
    <row r="127" spans="1:14" ht="36.75" customHeight="1" outlineLevel="2" x14ac:dyDescent="0.2">
      <c r="A127" s="16">
        <v>95</v>
      </c>
      <c r="B127" s="47"/>
      <c r="C127" s="206" t="s">
        <v>766</v>
      </c>
      <c r="D127" s="72"/>
      <c r="E127" s="72"/>
      <c r="F127" s="72"/>
      <c r="G127" s="72"/>
      <c r="H127" s="40">
        <v>89</v>
      </c>
      <c r="I127" s="41"/>
      <c r="J127" s="65"/>
      <c r="K127" s="40">
        <f>IF($H$15=3,H127*I127,IF($H$15=2,#REF!*I127,IF($H$15=1,#REF!*I127,IF($H$15=0,#REF!*I127,0))))</f>
        <v>0</v>
      </c>
      <c r="L127" s="31" t="str">
        <f t="shared" si="11"/>
        <v>ФОТО</v>
      </c>
      <c r="M127" s="32" t="s">
        <v>772</v>
      </c>
      <c r="N127" s="45"/>
    </row>
    <row r="128" spans="1:14" ht="36.75" customHeight="1" outlineLevel="2" x14ac:dyDescent="0.2">
      <c r="A128" s="16">
        <v>96</v>
      </c>
      <c r="B128" s="47"/>
      <c r="C128" s="206" t="s">
        <v>767</v>
      </c>
      <c r="D128" s="72"/>
      <c r="E128" s="72"/>
      <c r="F128" s="72"/>
      <c r="G128" s="72"/>
      <c r="H128" s="40">
        <v>89</v>
      </c>
      <c r="I128" s="41"/>
      <c r="J128" s="65"/>
      <c r="K128" s="40">
        <f>IF($H$15=3,H128*I128,IF($H$15=2,#REF!*I128,IF($H$15=1,#REF!*I128,IF($H$15=0,#REF!*I128,0))))</f>
        <v>0</v>
      </c>
      <c r="L128" s="31" t="str">
        <f t="shared" si="11"/>
        <v>ФОТО</v>
      </c>
      <c r="M128" s="32" t="s">
        <v>771</v>
      </c>
      <c r="N128" s="45"/>
    </row>
    <row r="129" spans="1:14" ht="36.75" customHeight="1" outlineLevel="2" x14ac:dyDescent="0.2">
      <c r="A129" s="16">
        <v>97</v>
      </c>
      <c r="B129" s="47"/>
      <c r="C129" s="206" t="s">
        <v>773</v>
      </c>
      <c r="D129" s="72"/>
      <c r="E129" s="72"/>
      <c r="F129" s="72"/>
      <c r="G129" s="72"/>
      <c r="H129" s="40">
        <v>89</v>
      </c>
      <c r="I129" s="41"/>
      <c r="J129" s="65"/>
      <c r="K129" s="40">
        <f>IF($H$15=3,H129*I129,IF($H$15=2,#REF!*I129,IF($H$15=1,#REF!*I129,IF($H$15=0,#REF!*I129,0))))</f>
        <v>0</v>
      </c>
      <c r="L129" s="31" t="str">
        <f t="shared" si="11"/>
        <v>ФОТО</v>
      </c>
      <c r="M129" s="32" t="s">
        <v>780</v>
      </c>
      <c r="N129" s="45"/>
    </row>
    <row r="130" spans="1:14" ht="36.75" customHeight="1" outlineLevel="2" x14ac:dyDescent="0.2">
      <c r="A130" s="16">
        <v>98</v>
      </c>
      <c r="B130" s="47"/>
      <c r="C130" s="206" t="s">
        <v>774</v>
      </c>
      <c r="D130" s="72"/>
      <c r="E130" s="72"/>
      <c r="F130" s="72"/>
      <c r="G130" s="72"/>
      <c r="H130" s="40">
        <v>89</v>
      </c>
      <c r="I130" s="41"/>
      <c r="J130" s="65"/>
      <c r="K130" s="40">
        <f>IF($H$15=3,H130*I130,IF($H$15=2,#REF!*I130,IF($H$15=1,#REF!*I130,IF($H$15=0,#REF!*I130,0))))</f>
        <v>0</v>
      </c>
      <c r="L130" s="31" t="str">
        <f t="shared" si="11"/>
        <v>ФОТО</v>
      </c>
      <c r="M130" s="32" t="s">
        <v>781</v>
      </c>
      <c r="N130" s="45"/>
    </row>
    <row r="131" spans="1:14" ht="36.75" customHeight="1" outlineLevel="2" x14ac:dyDescent="0.2">
      <c r="A131" s="16">
        <v>99</v>
      </c>
      <c r="B131" s="47"/>
      <c r="C131" s="206" t="s">
        <v>775</v>
      </c>
      <c r="D131" s="72"/>
      <c r="E131" s="72"/>
      <c r="F131" s="72"/>
      <c r="G131" s="72"/>
      <c r="H131" s="40">
        <v>89</v>
      </c>
      <c r="I131" s="41"/>
      <c r="J131" s="65"/>
      <c r="K131" s="40">
        <f>IF($H$15=3,H131*I131,IF($H$15=2,#REF!*I131,IF($H$15=1,#REF!*I131,IF($H$15=0,#REF!*I131,0))))</f>
        <v>0</v>
      </c>
      <c r="L131" s="31" t="str">
        <f t="shared" si="11"/>
        <v>ФОТО</v>
      </c>
      <c r="M131" s="32" t="s">
        <v>782</v>
      </c>
      <c r="N131" s="45"/>
    </row>
    <row r="132" spans="1:14" ht="36.75" customHeight="1" outlineLevel="2" x14ac:dyDescent="0.2">
      <c r="A132" s="16">
        <v>100</v>
      </c>
      <c r="B132" s="47"/>
      <c r="C132" s="206" t="s">
        <v>776</v>
      </c>
      <c r="D132" s="72"/>
      <c r="E132" s="72"/>
      <c r="F132" s="72"/>
      <c r="G132" s="72"/>
      <c r="H132" s="40">
        <v>89</v>
      </c>
      <c r="I132" s="41"/>
      <c r="J132" s="65"/>
      <c r="K132" s="40">
        <f>IF($H$15=3,H132*I132,IF($H$15=2,#REF!*I132,IF($H$15=1,#REF!*I132,IF($H$15=0,#REF!*I132,0))))</f>
        <v>0</v>
      </c>
      <c r="L132" s="31" t="str">
        <f t="shared" si="11"/>
        <v>ФОТО</v>
      </c>
      <c r="M132" s="32" t="s">
        <v>783</v>
      </c>
      <c r="N132" s="45"/>
    </row>
    <row r="133" spans="1:14" ht="36.75" customHeight="1" outlineLevel="2" x14ac:dyDescent="0.2">
      <c r="A133" s="16">
        <v>101</v>
      </c>
      <c r="B133" s="47"/>
      <c r="C133" s="206" t="s">
        <v>777</v>
      </c>
      <c r="D133" s="72"/>
      <c r="E133" s="72"/>
      <c r="F133" s="72"/>
      <c r="G133" s="72"/>
      <c r="H133" s="40">
        <v>89</v>
      </c>
      <c r="I133" s="41"/>
      <c r="J133" s="65"/>
      <c r="K133" s="40">
        <f>IF($H$15=3,H133*I133,IF($H$15=2,#REF!*I133,IF($H$15=1,#REF!*I133,IF($H$15=0,#REF!*I133,0))))</f>
        <v>0</v>
      </c>
      <c r="L133" s="31" t="str">
        <f t="shared" si="11"/>
        <v>ФОТО</v>
      </c>
      <c r="M133" s="32" t="s">
        <v>784</v>
      </c>
      <c r="N133" s="45"/>
    </row>
    <row r="134" spans="1:14" ht="36.75" customHeight="1" outlineLevel="2" x14ac:dyDescent="0.2">
      <c r="A134" s="16">
        <v>102</v>
      </c>
      <c r="B134" s="47"/>
      <c r="C134" s="206" t="s">
        <v>778</v>
      </c>
      <c r="D134" s="72"/>
      <c r="E134" s="72"/>
      <c r="F134" s="72"/>
      <c r="G134" s="72"/>
      <c r="H134" s="40">
        <v>89</v>
      </c>
      <c r="I134" s="41"/>
      <c r="J134" s="65"/>
      <c r="K134" s="40">
        <f>IF($H$15=3,H134*I134,IF($H$15=2,#REF!*I134,IF($H$15=1,#REF!*I134,IF($H$15=0,#REF!*I134,0))))</f>
        <v>0</v>
      </c>
      <c r="L134" s="31" t="str">
        <f t="shared" si="11"/>
        <v>ФОТО</v>
      </c>
      <c r="M134" s="32" t="s">
        <v>785</v>
      </c>
      <c r="N134" s="45"/>
    </row>
    <row r="135" spans="1:14" ht="36.75" customHeight="1" outlineLevel="2" x14ac:dyDescent="0.2">
      <c r="A135" s="16">
        <v>103</v>
      </c>
      <c r="B135" s="47"/>
      <c r="C135" s="206" t="s">
        <v>779</v>
      </c>
      <c r="D135" s="72"/>
      <c r="E135" s="72"/>
      <c r="F135" s="72"/>
      <c r="G135" s="72"/>
      <c r="H135" s="40">
        <v>89</v>
      </c>
      <c r="I135" s="41"/>
      <c r="J135" s="65"/>
      <c r="K135" s="40">
        <f>IF($H$15=3,H135*I135,IF($H$15=2,#REF!*I135,IF($H$15=1,#REF!*I135,IF($H$15=0,#REF!*I135,0))))</f>
        <v>0</v>
      </c>
      <c r="L135" s="31" t="str">
        <f t="shared" si="11"/>
        <v>ФОТО</v>
      </c>
      <c r="M135" s="32" t="s">
        <v>786</v>
      </c>
      <c r="N135" s="45"/>
    </row>
    <row r="136" spans="1:14" ht="36.75" customHeight="1" outlineLevel="2" x14ac:dyDescent="0.2">
      <c r="A136" s="16">
        <v>104</v>
      </c>
      <c r="B136" s="47"/>
      <c r="C136" s="206" t="s">
        <v>787</v>
      </c>
      <c r="D136" s="72"/>
      <c r="E136" s="72"/>
      <c r="F136" s="72"/>
      <c r="G136" s="72"/>
      <c r="H136" s="40">
        <v>99</v>
      </c>
      <c r="I136" s="41"/>
      <c r="J136" s="65"/>
      <c r="K136" s="40">
        <f>IF($H$15=3,H136*I136,IF($H$15=2,#REF!*I136,IF($H$15=1,#REF!*I136,IF($H$15=0,#REF!*I136,0))))</f>
        <v>0</v>
      </c>
      <c r="L136" s="31" t="str">
        <f t="shared" si="11"/>
        <v>ФОТО</v>
      </c>
      <c r="M136" s="32" t="s">
        <v>793</v>
      </c>
      <c r="N136" s="45"/>
    </row>
    <row r="137" spans="1:14" ht="36.75" customHeight="1" outlineLevel="2" x14ac:dyDescent="0.2">
      <c r="A137" s="16">
        <v>105</v>
      </c>
      <c r="B137" s="47"/>
      <c r="C137" s="206" t="s">
        <v>788</v>
      </c>
      <c r="D137" s="72"/>
      <c r="E137" s="72"/>
      <c r="F137" s="72"/>
      <c r="G137" s="72"/>
      <c r="H137" s="40">
        <v>99</v>
      </c>
      <c r="I137" s="41"/>
      <c r="J137" s="65"/>
      <c r="K137" s="40">
        <f>IF($H$15=3,H137*I137,IF($H$15=2,#REF!*I137,IF($H$15=1,#REF!*I137,IF($H$15=0,#REF!*I137,0))))</f>
        <v>0</v>
      </c>
      <c r="L137" s="31" t="str">
        <f t="shared" si="11"/>
        <v>ФОТО</v>
      </c>
      <c r="M137" s="32" t="s">
        <v>794</v>
      </c>
      <c r="N137" s="45"/>
    </row>
    <row r="138" spans="1:14" ht="36.75" customHeight="1" outlineLevel="2" x14ac:dyDescent="0.2">
      <c r="A138" s="16">
        <v>106</v>
      </c>
      <c r="B138" s="47"/>
      <c r="C138" s="206" t="s">
        <v>789</v>
      </c>
      <c r="D138" s="72"/>
      <c r="E138" s="72"/>
      <c r="F138" s="72"/>
      <c r="G138" s="72"/>
      <c r="H138" s="40">
        <v>99</v>
      </c>
      <c r="I138" s="41"/>
      <c r="J138" s="65"/>
      <c r="K138" s="40">
        <f>IF($H$15=3,H138*I138,IF($H$15=2,#REF!*I138,IF($H$15=1,#REF!*I138,IF($H$15=0,#REF!*I138,0))))</f>
        <v>0</v>
      </c>
      <c r="L138" s="31" t="str">
        <f t="shared" ref="L138:L161" si="12">HYPERLINK(M138,"ФОТО")</f>
        <v>ФОТО</v>
      </c>
      <c r="M138" s="32" t="s">
        <v>795</v>
      </c>
      <c r="N138" s="45"/>
    </row>
    <row r="139" spans="1:14" ht="36.75" customHeight="1" outlineLevel="2" x14ac:dyDescent="0.2">
      <c r="A139" s="16">
        <v>107</v>
      </c>
      <c r="B139" s="47"/>
      <c r="C139" s="206" t="s">
        <v>790</v>
      </c>
      <c r="D139" s="72"/>
      <c r="E139" s="72"/>
      <c r="F139" s="72"/>
      <c r="G139" s="72"/>
      <c r="H139" s="40">
        <v>99</v>
      </c>
      <c r="I139" s="41"/>
      <c r="J139" s="65"/>
      <c r="K139" s="40">
        <f>IF($H$15=3,H139*I139,IF($H$15=2,#REF!*I139,IF($H$15=1,#REF!*I139,IF($H$15=0,#REF!*I139,0))))</f>
        <v>0</v>
      </c>
      <c r="L139" s="31" t="str">
        <f t="shared" si="12"/>
        <v>ФОТО</v>
      </c>
      <c r="M139" s="32" t="s">
        <v>796</v>
      </c>
      <c r="N139" s="45"/>
    </row>
    <row r="140" spans="1:14" ht="36.75" customHeight="1" outlineLevel="2" x14ac:dyDescent="0.2">
      <c r="A140" s="16">
        <v>108</v>
      </c>
      <c r="B140" s="47"/>
      <c r="C140" s="206" t="s">
        <v>791</v>
      </c>
      <c r="D140" s="72"/>
      <c r="E140" s="72"/>
      <c r="F140" s="72"/>
      <c r="G140" s="72"/>
      <c r="H140" s="40">
        <v>99</v>
      </c>
      <c r="I140" s="41"/>
      <c r="J140" s="65"/>
      <c r="K140" s="40">
        <f>IF($H$15=3,H140*I140,IF($H$15=2,#REF!*I140,IF($H$15=1,#REF!*I140,IF($H$15=0,#REF!*I140,0))))</f>
        <v>0</v>
      </c>
      <c r="L140" s="31" t="str">
        <f t="shared" si="12"/>
        <v>ФОТО</v>
      </c>
      <c r="M140" s="32" t="s">
        <v>797</v>
      </c>
      <c r="N140" s="45"/>
    </row>
    <row r="141" spans="1:14" ht="36.75" customHeight="1" outlineLevel="2" x14ac:dyDescent="0.2">
      <c r="A141" s="16">
        <v>109</v>
      </c>
      <c r="B141" s="47"/>
      <c r="C141" s="206" t="s">
        <v>792</v>
      </c>
      <c r="D141" s="72"/>
      <c r="E141" s="72"/>
      <c r="F141" s="72"/>
      <c r="G141" s="72"/>
      <c r="H141" s="40">
        <v>99</v>
      </c>
      <c r="I141" s="41"/>
      <c r="J141" s="65"/>
      <c r="K141" s="40">
        <f>IF($H$15=3,H141*I141,IF($H$15=2,#REF!*I141,IF($H$15=1,#REF!*I141,IF($H$15=0,#REF!*I141,0))))</f>
        <v>0</v>
      </c>
      <c r="L141" s="31" t="str">
        <f t="shared" si="12"/>
        <v>ФОТО</v>
      </c>
      <c r="M141" s="32" t="s">
        <v>798</v>
      </c>
      <c r="N141" s="45"/>
    </row>
    <row r="142" spans="1:14" ht="36.75" customHeight="1" outlineLevel="2" x14ac:dyDescent="0.2">
      <c r="A142" s="16">
        <v>110</v>
      </c>
      <c r="B142" s="47"/>
      <c r="C142" s="206" t="s">
        <v>799</v>
      </c>
      <c r="D142" s="72"/>
      <c r="E142" s="72"/>
      <c r="F142" s="72"/>
      <c r="G142" s="72"/>
      <c r="H142" s="40">
        <v>99</v>
      </c>
      <c r="I142" s="41"/>
      <c r="J142" s="65"/>
      <c r="K142" s="40">
        <f>IF($H$15=3,H142*I142,IF($H$15=2,#REF!*I142,IF($H$15=1,#REF!*I142,IF($H$15=0,#REF!*I142,0))))</f>
        <v>0</v>
      </c>
      <c r="L142" s="31" t="str">
        <f t="shared" si="12"/>
        <v>ФОТО</v>
      </c>
      <c r="M142" s="32" t="s">
        <v>819</v>
      </c>
      <c r="N142" s="45"/>
    </row>
    <row r="143" spans="1:14" ht="36.75" customHeight="1" outlineLevel="2" x14ac:dyDescent="0.2">
      <c r="A143" s="16">
        <v>111</v>
      </c>
      <c r="B143" s="47"/>
      <c r="C143" s="206" t="s">
        <v>800</v>
      </c>
      <c r="D143" s="72"/>
      <c r="E143" s="72"/>
      <c r="F143" s="72"/>
      <c r="G143" s="72"/>
      <c r="H143" s="40">
        <v>99</v>
      </c>
      <c r="I143" s="41"/>
      <c r="J143" s="65"/>
      <c r="K143" s="40">
        <f>IF($H$15=3,H143*I143,IF($H$15=2,#REF!*I143,IF($H$15=1,#REF!*I143,IF($H$15=0,#REF!*I143,0))))</f>
        <v>0</v>
      </c>
      <c r="L143" s="31" t="str">
        <f t="shared" si="12"/>
        <v>ФОТО</v>
      </c>
      <c r="M143" s="32" t="s">
        <v>820</v>
      </c>
      <c r="N143" s="45"/>
    </row>
    <row r="144" spans="1:14" ht="36.75" customHeight="1" outlineLevel="2" x14ac:dyDescent="0.2">
      <c r="A144" s="16">
        <v>112</v>
      </c>
      <c r="B144" s="47"/>
      <c r="C144" s="206" t="s">
        <v>801</v>
      </c>
      <c r="D144" s="72"/>
      <c r="E144" s="72"/>
      <c r="F144" s="72"/>
      <c r="G144" s="72"/>
      <c r="H144" s="40">
        <v>99</v>
      </c>
      <c r="I144" s="41"/>
      <c r="J144" s="65"/>
      <c r="K144" s="40">
        <f>IF($H$15=3,H144*I144,IF($H$15=2,#REF!*I144,IF($H$15=1,#REF!*I144,IF($H$15=0,#REF!*I144,0))))</f>
        <v>0</v>
      </c>
      <c r="L144" s="31" t="str">
        <f t="shared" si="12"/>
        <v>ФОТО</v>
      </c>
      <c r="M144" s="32" t="s">
        <v>821</v>
      </c>
      <c r="N144" s="45"/>
    </row>
    <row r="145" spans="1:14" ht="36.75" customHeight="1" outlineLevel="2" x14ac:dyDescent="0.2">
      <c r="A145" s="16">
        <v>113</v>
      </c>
      <c r="B145" s="47"/>
      <c r="C145" s="206" t="s">
        <v>803</v>
      </c>
      <c r="D145" s="72"/>
      <c r="E145" s="72"/>
      <c r="F145" s="72"/>
      <c r="G145" s="72"/>
      <c r="H145" s="40">
        <v>99</v>
      </c>
      <c r="I145" s="41"/>
      <c r="J145" s="65"/>
      <c r="K145" s="40">
        <f>IF($H$15=3,H145*I145,IF($H$15=2,#REF!*I145,IF($H$15=1,#REF!*I145,IF($H$15=0,#REF!*I145,0))))</f>
        <v>0</v>
      </c>
      <c r="L145" s="31" t="str">
        <f t="shared" si="12"/>
        <v>ФОТО</v>
      </c>
      <c r="M145" s="32" t="s">
        <v>822</v>
      </c>
      <c r="N145" s="45"/>
    </row>
    <row r="146" spans="1:14" ht="36.75" customHeight="1" outlineLevel="2" x14ac:dyDescent="0.2">
      <c r="A146" s="16">
        <v>114</v>
      </c>
      <c r="B146" s="47"/>
      <c r="C146" s="206" t="s">
        <v>802</v>
      </c>
      <c r="D146" s="72"/>
      <c r="E146" s="72"/>
      <c r="F146" s="72"/>
      <c r="G146" s="72"/>
      <c r="H146" s="40">
        <v>99</v>
      </c>
      <c r="I146" s="41"/>
      <c r="J146" s="65"/>
      <c r="K146" s="40">
        <f>IF($H$15=3,H146*I146,IF($H$15=2,#REF!*I146,IF($H$15=1,#REF!*I146,IF($H$15=0,#REF!*I146,0))))</f>
        <v>0</v>
      </c>
      <c r="L146" s="31" t="str">
        <f t="shared" si="12"/>
        <v>ФОТО</v>
      </c>
      <c r="M146" s="32" t="s">
        <v>823</v>
      </c>
      <c r="N146" s="45"/>
    </row>
    <row r="147" spans="1:14" ht="36.75" customHeight="1" outlineLevel="2" x14ac:dyDescent="0.2">
      <c r="A147" s="16">
        <v>115</v>
      </c>
      <c r="B147" s="47"/>
      <c r="C147" s="206" t="s">
        <v>804</v>
      </c>
      <c r="D147" s="72"/>
      <c r="E147" s="72"/>
      <c r="F147" s="72"/>
      <c r="G147" s="72"/>
      <c r="H147" s="40">
        <v>99</v>
      </c>
      <c r="I147" s="41"/>
      <c r="J147" s="65"/>
      <c r="K147" s="40">
        <f>IF($H$15=3,H147*I147,IF($H$15=2,#REF!*I147,IF($H$15=1,#REF!*I147,IF($H$15=0,#REF!*I147,0))))</f>
        <v>0</v>
      </c>
      <c r="L147" s="31" t="str">
        <f t="shared" si="12"/>
        <v>ФОТО</v>
      </c>
      <c r="M147" s="32" t="s">
        <v>824</v>
      </c>
      <c r="N147" s="45"/>
    </row>
    <row r="148" spans="1:14" ht="36.75" customHeight="1" outlineLevel="2" x14ac:dyDescent="0.2">
      <c r="A148" s="16">
        <v>116</v>
      </c>
      <c r="B148" s="47"/>
      <c r="C148" s="206" t="s">
        <v>805</v>
      </c>
      <c r="D148" s="72"/>
      <c r="E148" s="72"/>
      <c r="F148" s="72"/>
      <c r="G148" s="72"/>
      <c r="H148" s="40">
        <v>99</v>
      </c>
      <c r="I148" s="41"/>
      <c r="J148" s="65"/>
      <c r="K148" s="40">
        <f>IF($H$15=3,H148*I148,IF($H$15=2,#REF!*I148,IF($H$15=1,#REF!*I148,IF($H$15=0,#REF!*I148,0))))</f>
        <v>0</v>
      </c>
      <c r="L148" s="31" t="str">
        <f t="shared" si="12"/>
        <v>ФОТО</v>
      </c>
      <c r="M148" s="32" t="s">
        <v>825</v>
      </c>
      <c r="N148" s="45"/>
    </row>
    <row r="149" spans="1:14" ht="36.75" customHeight="1" outlineLevel="2" x14ac:dyDescent="0.2">
      <c r="A149" s="16">
        <v>117</v>
      </c>
      <c r="B149" s="47"/>
      <c r="C149" s="206" t="s">
        <v>806</v>
      </c>
      <c r="D149" s="72"/>
      <c r="E149" s="72"/>
      <c r="F149" s="72"/>
      <c r="G149" s="72"/>
      <c r="H149" s="40">
        <v>99</v>
      </c>
      <c r="I149" s="41"/>
      <c r="J149" s="65"/>
      <c r="K149" s="40">
        <f>IF($H$15=3,H149*I149,IF($H$15=2,#REF!*I149,IF($H$15=1,#REF!*I149,IF($H$15=0,#REF!*I149,0))))</f>
        <v>0</v>
      </c>
      <c r="L149" s="31" t="str">
        <f t="shared" si="12"/>
        <v>ФОТО</v>
      </c>
      <c r="M149" s="32" t="s">
        <v>826</v>
      </c>
      <c r="N149" s="45"/>
    </row>
    <row r="150" spans="1:14" ht="36.75" customHeight="1" outlineLevel="2" x14ac:dyDescent="0.2">
      <c r="A150" s="16">
        <v>118</v>
      </c>
      <c r="B150" s="47"/>
      <c r="C150" s="206" t="s">
        <v>807</v>
      </c>
      <c r="D150" s="72"/>
      <c r="E150" s="72"/>
      <c r="F150" s="72"/>
      <c r="G150" s="72"/>
      <c r="H150" s="40">
        <v>99</v>
      </c>
      <c r="I150" s="41"/>
      <c r="J150" s="65"/>
      <c r="K150" s="40">
        <f>IF($H$15=3,H150*I150,IF($H$15=2,#REF!*I150,IF($H$15=1,#REF!*I150,IF($H$15=0,#REF!*I150,0))))</f>
        <v>0</v>
      </c>
      <c r="L150" s="31" t="str">
        <f t="shared" si="12"/>
        <v>ФОТО</v>
      </c>
      <c r="M150" s="32" t="s">
        <v>827</v>
      </c>
      <c r="N150" s="45"/>
    </row>
    <row r="151" spans="1:14" ht="36.75" customHeight="1" outlineLevel="2" x14ac:dyDescent="0.2">
      <c r="A151" s="16">
        <v>119</v>
      </c>
      <c r="B151" s="47"/>
      <c r="C151" s="206" t="s">
        <v>808</v>
      </c>
      <c r="D151" s="72"/>
      <c r="E151" s="72"/>
      <c r="F151" s="72"/>
      <c r="G151" s="72"/>
      <c r="H151" s="40">
        <v>99</v>
      </c>
      <c r="I151" s="41"/>
      <c r="J151" s="65"/>
      <c r="K151" s="40">
        <f>IF($H$15=3,H151*I151,IF($H$15=2,#REF!*I151,IF($H$15=1,#REF!*I151,IF($H$15=0,#REF!*I151,0))))</f>
        <v>0</v>
      </c>
      <c r="L151" s="31" t="str">
        <f t="shared" si="12"/>
        <v>ФОТО</v>
      </c>
      <c r="M151" s="32" t="s">
        <v>828</v>
      </c>
      <c r="N151" s="45"/>
    </row>
    <row r="152" spans="1:14" ht="36.75" customHeight="1" outlineLevel="2" x14ac:dyDescent="0.2">
      <c r="A152" s="16">
        <v>120</v>
      </c>
      <c r="B152" s="47"/>
      <c r="C152" s="206" t="s">
        <v>809</v>
      </c>
      <c r="D152" s="72"/>
      <c r="E152" s="72"/>
      <c r="F152" s="72"/>
      <c r="G152" s="72"/>
      <c r="H152" s="40">
        <v>99</v>
      </c>
      <c r="I152" s="41"/>
      <c r="J152" s="65"/>
      <c r="K152" s="40">
        <f>IF($H$15=3,H152*I152,IF($H$15=2,#REF!*I152,IF($H$15=1,#REF!*I152,IF($H$15=0,#REF!*I152,0))))</f>
        <v>0</v>
      </c>
      <c r="L152" s="31" t="str">
        <f t="shared" si="12"/>
        <v>ФОТО</v>
      </c>
      <c r="M152" s="32" t="s">
        <v>829</v>
      </c>
      <c r="N152" s="45"/>
    </row>
    <row r="153" spans="1:14" ht="36.75" customHeight="1" outlineLevel="2" x14ac:dyDescent="0.2">
      <c r="A153" s="16">
        <v>121</v>
      </c>
      <c r="B153" s="47"/>
      <c r="C153" s="206" t="s">
        <v>810</v>
      </c>
      <c r="D153" s="72"/>
      <c r="E153" s="72"/>
      <c r="F153" s="72"/>
      <c r="G153" s="72"/>
      <c r="H153" s="40">
        <v>99</v>
      </c>
      <c r="I153" s="41"/>
      <c r="J153" s="65"/>
      <c r="K153" s="40">
        <f>IF($H$15=3,H153*I153,IF($H$15=2,#REF!*I153,IF($H$15=1,#REF!*I153,IF($H$15=0,#REF!*I153,0))))</f>
        <v>0</v>
      </c>
      <c r="L153" s="31" t="str">
        <f t="shared" si="12"/>
        <v>ФОТО</v>
      </c>
      <c r="M153" s="32" t="s">
        <v>830</v>
      </c>
      <c r="N153" s="45"/>
    </row>
    <row r="154" spans="1:14" ht="36.75" customHeight="1" outlineLevel="2" x14ac:dyDescent="0.2">
      <c r="A154" s="16">
        <v>122</v>
      </c>
      <c r="B154" s="47"/>
      <c r="C154" s="206" t="s">
        <v>811</v>
      </c>
      <c r="D154" s="72"/>
      <c r="E154" s="72"/>
      <c r="F154" s="72"/>
      <c r="G154" s="72"/>
      <c r="H154" s="40">
        <v>99</v>
      </c>
      <c r="I154" s="41"/>
      <c r="J154" s="65"/>
      <c r="K154" s="40">
        <f>IF($H$15=3,H154*I154,IF($H$15=2,#REF!*I154,IF($H$15=1,#REF!*I154,IF($H$15=0,#REF!*I154,0))))</f>
        <v>0</v>
      </c>
      <c r="L154" s="31" t="str">
        <f t="shared" si="12"/>
        <v>ФОТО</v>
      </c>
      <c r="M154" s="32" t="s">
        <v>831</v>
      </c>
      <c r="N154" s="45"/>
    </row>
    <row r="155" spans="1:14" ht="36.75" customHeight="1" outlineLevel="2" x14ac:dyDescent="0.2">
      <c r="A155" s="16">
        <v>123</v>
      </c>
      <c r="B155" s="47"/>
      <c r="C155" s="206" t="s">
        <v>812</v>
      </c>
      <c r="D155" s="72"/>
      <c r="E155" s="72"/>
      <c r="F155" s="72"/>
      <c r="G155" s="72"/>
      <c r="H155" s="40">
        <v>99</v>
      </c>
      <c r="I155" s="41"/>
      <c r="J155" s="65"/>
      <c r="K155" s="40">
        <f>IF($H$15=3,H155*I155,IF($H$15=2,#REF!*I155,IF($H$15=1,#REF!*I155,IF($H$15=0,#REF!*I155,0))))</f>
        <v>0</v>
      </c>
      <c r="L155" s="31" t="str">
        <f t="shared" si="12"/>
        <v>ФОТО</v>
      </c>
      <c r="M155" s="32" t="s">
        <v>832</v>
      </c>
      <c r="N155" s="45"/>
    </row>
    <row r="156" spans="1:14" ht="36.75" customHeight="1" outlineLevel="2" x14ac:dyDescent="0.2">
      <c r="A156" s="16">
        <v>124</v>
      </c>
      <c r="B156" s="47"/>
      <c r="C156" s="206" t="s">
        <v>813</v>
      </c>
      <c r="D156" s="72"/>
      <c r="E156" s="72"/>
      <c r="F156" s="72"/>
      <c r="G156" s="72"/>
      <c r="H156" s="40">
        <v>99</v>
      </c>
      <c r="I156" s="41"/>
      <c r="J156" s="65"/>
      <c r="K156" s="40">
        <f>IF($H$15=3,H156*I156,IF($H$15=2,#REF!*I156,IF($H$15=1,#REF!*I156,IF($H$15=0,#REF!*I156,0))))</f>
        <v>0</v>
      </c>
      <c r="L156" s="31" t="str">
        <f t="shared" si="12"/>
        <v>ФОТО</v>
      </c>
      <c r="M156" s="32" t="s">
        <v>833</v>
      </c>
      <c r="N156" s="45"/>
    </row>
    <row r="157" spans="1:14" ht="36.75" customHeight="1" outlineLevel="2" x14ac:dyDescent="0.2">
      <c r="A157" s="16">
        <v>125</v>
      </c>
      <c r="B157" s="47"/>
      <c r="C157" s="206" t="s">
        <v>814</v>
      </c>
      <c r="D157" s="72"/>
      <c r="E157" s="72"/>
      <c r="F157" s="72"/>
      <c r="G157" s="72"/>
      <c r="H157" s="40">
        <v>99</v>
      </c>
      <c r="I157" s="41"/>
      <c r="J157" s="65"/>
      <c r="K157" s="40">
        <f>IF($H$15=3,H157*I157,IF($H$15=2,#REF!*I157,IF($H$15=1,#REF!*I157,IF($H$15=0,#REF!*I157,0))))</f>
        <v>0</v>
      </c>
      <c r="L157" s="31" t="str">
        <f t="shared" si="12"/>
        <v>ФОТО</v>
      </c>
      <c r="M157" s="32" t="s">
        <v>834</v>
      </c>
      <c r="N157" s="45"/>
    </row>
    <row r="158" spans="1:14" ht="36.75" customHeight="1" outlineLevel="2" x14ac:dyDescent="0.2">
      <c r="A158" s="16">
        <v>126</v>
      </c>
      <c r="B158" s="47"/>
      <c r="C158" s="206" t="s">
        <v>815</v>
      </c>
      <c r="D158" s="72"/>
      <c r="E158" s="72"/>
      <c r="F158" s="72"/>
      <c r="G158" s="72"/>
      <c r="H158" s="40">
        <v>99</v>
      </c>
      <c r="I158" s="41"/>
      <c r="J158" s="65"/>
      <c r="K158" s="40">
        <f>IF($H$15=3,H158*I158,IF($H$15=2,#REF!*I158,IF($H$15=1,#REF!*I158,IF($H$15=0,#REF!*I158,0))))</f>
        <v>0</v>
      </c>
      <c r="L158" s="31" t="str">
        <f t="shared" si="12"/>
        <v>ФОТО</v>
      </c>
      <c r="M158" s="32" t="s">
        <v>835</v>
      </c>
      <c r="N158" s="45"/>
    </row>
    <row r="159" spans="1:14" ht="36.75" customHeight="1" outlineLevel="2" x14ac:dyDescent="0.2">
      <c r="A159" s="16">
        <v>127</v>
      </c>
      <c r="B159" s="47"/>
      <c r="C159" s="206" t="s">
        <v>816</v>
      </c>
      <c r="D159" s="72"/>
      <c r="E159" s="72"/>
      <c r="F159" s="72"/>
      <c r="G159" s="72"/>
      <c r="H159" s="40">
        <v>99</v>
      </c>
      <c r="I159" s="41"/>
      <c r="J159" s="65"/>
      <c r="K159" s="40">
        <f>IF($H$15=3,H159*I159,IF($H$15=2,#REF!*I159,IF($H$15=1,#REF!*I159,IF($H$15=0,#REF!*I159,0))))</f>
        <v>0</v>
      </c>
      <c r="L159" s="31" t="str">
        <f t="shared" si="12"/>
        <v>ФОТО</v>
      </c>
      <c r="M159" s="32" t="s">
        <v>836</v>
      </c>
      <c r="N159" s="45"/>
    </row>
    <row r="160" spans="1:14" ht="36.75" customHeight="1" outlineLevel="2" x14ac:dyDescent="0.2">
      <c r="A160" s="16">
        <v>128</v>
      </c>
      <c r="B160" s="47"/>
      <c r="C160" s="206" t="s">
        <v>818</v>
      </c>
      <c r="D160" s="72"/>
      <c r="E160" s="72"/>
      <c r="F160" s="72"/>
      <c r="G160" s="72"/>
      <c r="H160" s="40">
        <v>99</v>
      </c>
      <c r="I160" s="41"/>
      <c r="J160" s="65"/>
      <c r="K160" s="40">
        <f>IF($H$15=3,H160*I160,IF($H$15=2,#REF!*I160,IF($H$15=1,#REF!*I160,IF($H$15=0,#REF!*I160,0))))</f>
        <v>0</v>
      </c>
      <c r="L160" s="31" t="str">
        <f t="shared" si="12"/>
        <v>ФОТО</v>
      </c>
      <c r="M160" s="32" t="s">
        <v>837</v>
      </c>
      <c r="N160" s="45"/>
    </row>
    <row r="161" spans="1:14" ht="36" customHeight="1" outlineLevel="2" thickBot="1" x14ac:dyDescent="0.25">
      <c r="A161" s="16">
        <v>129</v>
      </c>
      <c r="B161" s="47"/>
      <c r="C161" s="206" t="s">
        <v>817</v>
      </c>
      <c r="D161" s="72"/>
      <c r="E161" s="72"/>
      <c r="F161" s="72"/>
      <c r="G161" s="72"/>
      <c r="H161" s="40">
        <v>99</v>
      </c>
      <c r="I161" s="41"/>
      <c r="J161" s="65"/>
      <c r="K161" s="40">
        <f>IF($H$15=3,H161*I161,IF($H$15=2,#REF!*I161,IF($H$15=1,#REF!*I161,IF($H$15=0,#REF!*I161,0))))</f>
        <v>0</v>
      </c>
      <c r="L161" s="31" t="str">
        <f t="shared" si="12"/>
        <v>ФОТО</v>
      </c>
      <c r="M161" s="32" t="s">
        <v>838</v>
      </c>
      <c r="N161" s="45"/>
    </row>
    <row r="162" spans="1:14" ht="17.25" customHeight="1" outlineLevel="1" thickBot="1" x14ac:dyDescent="0.25">
      <c r="A162" s="228" t="s">
        <v>938</v>
      </c>
      <c r="B162" s="229"/>
      <c r="C162" s="229"/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31"/>
    </row>
    <row r="163" spans="1:14" ht="36.75" customHeight="1" outlineLevel="2" x14ac:dyDescent="0.2">
      <c r="A163" s="16">
        <v>130</v>
      </c>
      <c r="B163" s="47"/>
      <c r="C163" s="206" t="s">
        <v>868</v>
      </c>
      <c r="D163" s="72"/>
      <c r="E163" s="72"/>
      <c r="F163" s="72"/>
      <c r="G163" s="72"/>
      <c r="H163" s="40">
        <v>800</v>
      </c>
      <c r="I163" s="41"/>
      <c r="J163" s="65"/>
      <c r="K163" s="40">
        <f>IF($H$15=3,H163*I163,IF($H$15=2,#REF!*I163,IF($H$15=1,#REF!*I163,IF($H$15=0,#REF!*I163,0))))</f>
        <v>0</v>
      </c>
      <c r="L163" s="31" t="str">
        <f t="shared" ref="L163" si="13">HYPERLINK(M163,"ФОТО")</f>
        <v>ФОТО</v>
      </c>
      <c r="M163" s="32" t="s">
        <v>869</v>
      </c>
      <c r="N163" s="45"/>
    </row>
    <row r="164" spans="1:14" ht="36.75" customHeight="1" outlineLevel="2" x14ac:dyDescent="0.2">
      <c r="A164" s="16">
        <v>131</v>
      </c>
      <c r="B164" s="47"/>
      <c r="C164" s="206" t="s">
        <v>870</v>
      </c>
      <c r="D164" s="72"/>
      <c r="E164" s="72"/>
      <c r="F164" s="72"/>
      <c r="G164" s="72"/>
      <c r="H164" s="40">
        <v>825</v>
      </c>
      <c r="I164" s="41"/>
      <c r="J164" s="65"/>
      <c r="K164" s="40">
        <f>IF($H$15=3,H164*I164,IF($H$15=2,#REF!*I164,IF($H$15=1,#REF!*I164,IF($H$15=0,#REF!*I164,0))))</f>
        <v>0</v>
      </c>
      <c r="L164" s="31" t="str">
        <f t="shared" ref="L164" si="14">HYPERLINK(M164,"ФОТО")</f>
        <v>ФОТО</v>
      </c>
      <c r="M164" s="32" t="s">
        <v>871</v>
      </c>
      <c r="N164" s="45"/>
    </row>
    <row r="165" spans="1:14" ht="36.75" customHeight="1" outlineLevel="2" x14ac:dyDescent="0.2">
      <c r="A165" s="16">
        <v>132</v>
      </c>
      <c r="B165" s="47"/>
      <c r="C165" s="206" t="s">
        <v>898</v>
      </c>
      <c r="D165" s="72"/>
      <c r="E165" s="72"/>
      <c r="F165" s="72"/>
      <c r="G165" s="72"/>
      <c r="H165" s="40">
        <v>616</v>
      </c>
      <c r="I165" s="41"/>
      <c r="J165" s="65"/>
      <c r="K165" s="40">
        <f>IF($H$15=3,H165*I165,IF($H$15=2,#REF!*I165,IF($H$15=1,#REF!*I165,IF($H$15=0,#REF!*I165,0))))</f>
        <v>0</v>
      </c>
      <c r="L165" s="31" t="str">
        <f t="shared" ref="L165:L191" si="15">HYPERLINK(M165,"ФОТО")</f>
        <v>ФОТО</v>
      </c>
      <c r="M165" s="32" t="s">
        <v>872</v>
      </c>
      <c r="N165" s="45"/>
    </row>
    <row r="166" spans="1:14" ht="36.75" customHeight="1" outlineLevel="2" x14ac:dyDescent="0.2">
      <c r="A166" s="16">
        <v>133</v>
      </c>
      <c r="B166" s="47"/>
      <c r="C166" s="206" t="s">
        <v>899</v>
      </c>
      <c r="D166" s="72"/>
      <c r="E166" s="72"/>
      <c r="F166" s="72"/>
      <c r="G166" s="72"/>
      <c r="H166" s="40">
        <v>748</v>
      </c>
      <c r="I166" s="41"/>
      <c r="J166" s="65"/>
      <c r="K166" s="40">
        <f>IF($H$15=3,H166*I166,IF($H$15=2,#REF!*I166,IF($H$15=1,#REF!*I166,IF($H$15=0,#REF!*I166,0))))</f>
        <v>0</v>
      </c>
      <c r="L166" s="31" t="str">
        <f t="shared" si="15"/>
        <v>ФОТО</v>
      </c>
      <c r="M166" s="32" t="s">
        <v>873</v>
      </c>
      <c r="N166" s="45"/>
    </row>
    <row r="167" spans="1:14" ht="36.75" customHeight="1" outlineLevel="2" x14ac:dyDescent="0.2">
      <c r="A167" s="16">
        <v>134</v>
      </c>
      <c r="B167" s="47"/>
      <c r="C167" s="206" t="s">
        <v>900</v>
      </c>
      <c r="D167" s="72"/>
      <c r="E167" s="72"/>
      <c r="F167" s="72"/>
      <c r="G167" s="72"/>
      <c r="H167" s="40">
        <v>748</v>
      </c>
      <c r="I167" s="41"/>
      <c r="J167" s="65"/>
      <c r="K167" s="40">
        <f>IF($H$15=3,H167*I167,IF($H$15=2,#REF!*I167,IF($H$15=1,#REF!*I167,IF($H$15=0,#REF!*I167,0))))</f>
        <v>0</v>
      </c>
      <c r="L167" s="31" t="str">
        <f t="shared" si="15"/>
        <v>ФОТО</v>
      </c>
      <c r="M167" s="32" t="s">
        <v>874</v>
      </c>
      <c r="N167" s="45"/>
    </row>
    <row r="168" spans="1:14" ht="36.75" customHeight="1" outlineLevel="2" x14ac:dyDescent="0.2">
      <c r="A168" s="16">
        <v>135</v>
      </c>
      <c r="B168" s="47"/>
      <c r="C168" s="206" t="s">
        <v>901</v>
      </c>
      <c r="D168" s="72"/>
      <c r="E168" s="72"/>
      <c r="F168" s="72"/>
      <c r="G168" s="72"/>
      <c r="H168" s="40">
        <v>616</v>
      </c>
      <c r="I168" s="41"/>
      <c r="J168" s="65"/>
      <c r="K168" s="40">
        <f>IF($H$15=3,H168*I168,IF($H$15=2,#REF!*I168,IF($H$15=1,#REF!*I168,IF($H$15=0,#REF!*I168,0))))</f>
        <v>0</v>
      </c>
      <c r="L168" s="31" t="str">
        <f t="shared" si="15"/>
        <v>ФОТО</v>
      </c>
      <c r="M168" s="32" t="s">
        <v>875</v>
      </c>
      <c r="N168" s="45"/>
    </row>
    <row r="169" spans="1:14" ht="36.75" customHeight="1" outlineLevel="2" x14ac:dyDescent="0.2">
      <c r="A169" s="16">
        <v>136</v>
      </c>
      <c r="B169" s="47"/>
      <c r="C169" s="206" t="s">
        <v>902</v>
      </c>
      <c r="D169" s="72"/>
      <c r="E169" s="72"/>
      <c r="F169" s="72"/>
      <c r="G169" s="72"/>
      <c r="H169" s="40">
        <v>924</v>
      </c>
      <c r="I169" s="41"/>
      <c r="J169" s="65"/>
      <c r="K169" s="40">
        <f>IF($H$15=3,H169*I169,IF($H$15=2,#REF!*I169,IF($H$15=1,#REF!*I169,IF($H$15=0,#REF!*I169,0))))</f>
        <v>0</v>
      </c>
      <c r="L169" s="31" t="str">
        <f t="shared" si="15"/>
        <v>ФОТО</v>
      </c>
      <c r="M169" s="32" t="s">
        <v>876</v>
      </c>
      <c r="N169" s="45"/>
    </row>
    <row r="170" spans="1:14" ht="36.75" customHeight="1" outlineLevel="2" x14ac:dyDescent="0.2">
      <c r="A170" s="16">
        <v>137</v>
      </c>
      <c r="B170" s="47"/>
      <c r="C170" s="206" t="s">
        <v>903</v>
      </c>
      <c r="D170" s="72"/>
      <c r="E170" s="72"/>
      <c r="F170" s="72"/>
      <c r="G170" s="72"/>
      <c r="H170" s="40">
        <v>739</v>
      </c>
      <c r="I170" s="41"/>
      <c r="J170" s="65"/>
      <c r="K170" s="40">
        <f>IF($H$15=3,H170*I170,IF($H$15=2,#REF!*I170,IF($H$15=1,#REF!*I170,IF($H$15=0,#REF!*I170,0))))</f>
        <v>0</v>
      </c>
      <c r="L170" s="31" t="str">
        <f t="shared" si="15"/>
        <v>ФОТО</v>
      </c>
      <c r="M170" s="32" t="s">
        <v>876</v>
      </c>
      <c r="N170" s="45"/>
    </row>
    <row r="171" spans="1:14" ht="36.75" customHeight="1" outlineLevel="2" x14ac:dyDescent="0.2">
      <c r="A171" s="16">
        <v>138</v>
      </c>
      <c r="B171" s="47"/>
      <c r="C171" s="206" t="s">
        <v>904</v>
      </c>
      <c r="D171" s="72"/>
      <c r="E171" s="72"/>
      <c r="F171" s="72"/>
      <c r="G171" s="72"/>
      <c r="H171" s="40">
        <v>792</v>
      </c>
      <c r="I171" s="41"/>
      <c r="J171" s="65"/>
      <c r="K171" s="40">
        <f>IF($H$15=3,H171*I171,IF($H$15=2,#REF!*I171,IF($H$15=1,#REF!*I171,IF($H$15=0,#REF!*I171,0))))</f>
        <v>0</v>
      </c>
      <c r="L171" s="31" t="str">
        <f t="shared" si="15"/>
        <v>ФОТО</v>
      </c>
      <c r="M171" s="32" t="s">
        <v>877</v>
      </c>
      <c r="N171" s="45"/>
    </row>
    <row r="172" spans="1:14" ht="36.75" customHeight="1" outlineLevel="2" x14ac:dyDescent="0.2">
      <c r="A172" s="16">
        <v>139</v>
      </c>
      <c r="B172" s="47"/>
      <c r="C172" s="206" t="s">
        <v>905</v>
      </c>
      <c r="D172" s="72"/>
      <c r="E172" s="72"/>
      <c r="F172" s="72"/>
      <c r="G172" s="72"/>
      <c r="H172" s="40">
        <v>686</v>
      </c>
      <c r="I172" s="41"/>
      <c r="J172" s="65"/>
      <c r="K172" s="40">
        <f>IF($H$15=3,H172*I172,IF($H$15=2,#REF!*I172,IF($H$15=1,#REF!*I172,IF($H$15=0,#REF!*I172,0))))</f>
        <v>0</v>
      </c>
      <c r="L172" s="31" t="str">
        <f t="shared" si="15"/>
        <v>ФОТО</v>
      </c>
      <c r="M172" s="32" t="s">
        <v>878</v>
      </c>
      <c r="N172" s="45"/>
    </row>
    <row r="173" spans="1:14" ht="36.75" customHeight="1" outlineLevel="2" x14ac:dyDescent="0.2">
      <c r="A173" s="16">
        <v>140</v>
      </c>
      <c r="B173" s="47"/>
      <c r="C173" s="206" t="s">
        <v>906</v>
      </c>
      <c r="D173" s="72"/>
      <c r="E173" s="72"/>
      <c r="F173" s="72"/>
      <c r="G173" s="72"/>
      <c r="H173" s="40">
        <v>792</v>
      </c>
      <c r="I173" s="41"/>
      <c r="J173" s="65"/>
      <c r="K173" s="40">
        <f>IF($H$15=3,H173*I173,IF($H$15=2,#REF!*I173,IF($H$15=1,#REF!*I173,IF($H$15=0,#REF!*I173,0))))</f>
        <v>0</v>
      </c>
      <c r="L173" s="31" t="str">
        <f t="shared" si="15"/>
        <v>ФОТО</v>
      </c>
      <c r="M173" s="32" t="s">
        <v>879</v>
      </c>
      <c r="N173" s="45"/>
    </row>
    <row r="174" spans="1:14" ht="36.75" customHeight="1" outlineLevel="2" x14ac:dyDescent="0.2">
      <c r="A174" s="16">
        <v>141</v>
      </c>
      <c r="B174" s="47"/>
      <c r="C174" s="206" t="s">
        <v>907</v>
      </c>
      <c r="D174" s="72"/>
      <c r="E174" s="72"/>
      <c r="F174" s="72"/>
      <c r="G174" s="72"/>
      <c r="H174" s="40">
        <v>660</v>
      </c>
      <c r="I174" s="41"/>
      <c r="J174" s="65"/>
      <c r="K174" s="40">
        <f>IF($H$15=3,H174*I174,IF($H$15=2,#REF!*I174,IF($H$15=1,#REF!*I174,IF($H$15=0,#REF!*I174,0))))</f>
        <v>0</v>
      </c>
      <c r="L174" s="31" t="str">
        <f t="shared" si="15"/>
        <v>ФОТО</v>
      </c>
      <c r="M174" s="32" t="s">
        <v>880</v>
      </c>
      <c r="N174" s="45"/>
    </row>
    <row r="175" spans="1:14" ht="36.75" customHeight="1" outlineLevel="2" x14ac:dyDescent="0.2">
      <c r="A175" s="16">
        <v>142</v>
      </c>
      <c r="B175" s="47"/>
      <c r="C175" s="206" t="s">
        <v>908</v>
      </c>
      <c r="D175" s="72"/>
      <c r="E175" s="72"/>
      <c r="F175" s="72"/>
      <c r="G175" s="72"/>
      <c r="H175" s="40">
        <v>891</v>
      </c>
      <c r="I175" s="41"/>
      <c r="J175" s="65"/>
      <c r="K175" s="40">
        <f>IF($H$15=3,H175*I175,IF($H$15=2,#REF!*I175,IF($H$15=1,#REF!*I175,IF($H$15=0,#REF!*I175,0))))</f>
        <v>0</v>
      </c>
      <c r="L175" s="31" t="str">
        <f t="shared" si="15"/>
        <v>ФОТО</v>
      </c>
      <c r="M175" s="32" t="s">
        <v>881</v>
      </c>
      <c r="N175" s="45"/>
    </row>
    <row r="176" spans="1:14" ht="36.75" customHeight="1" outlineLevel="2" x14ac:dyDescent="0.2">
      <c r="A176" s="16">
        <v>143</v>
      </c>
      <c r="B176" s="47"/>
      <c r="C176" s="206" t="s">
        <v>909</v>
      </c>
      <c r="D176" s="72"/>
      <c r="E176" s="72"/>
      <c r="F176" s="72"/>
      <c r="G176" s="72"/>
      <c r="H176" s="40">
        <v>772</v>
      </c>
      <c r="I176" s="41"/>
      <c r="J176" s="65"/>
      <c r="K176" s="40">
        <f>IF($H$15=3,H176*I176,IF($H$15=2,#REF!*I176,IF($H$15=1,#REF!*I176,IF($H$15=0,#REF!*I176,0))))</f>
        <v>0</v>
      </c>
      <c r="L176" s="31" t="str">
        <f t="shared" si="15"/>
        <v>ФОТО</v>
      </c>
      <c r="M176" s="32" t="s">
        <v>882</v>
      </c>
      <c r="N176" s="45"/>
    </row>
    <row r="177" spans="1:14" ht="36.75" customHeight="1" outlineLevel="2" x14ac:dyDescent="0.2">
      <c r="A177" s="16">
        <v>144</v>
      </c>
      <c r="B177" s="47"/>
      <c r="C177" s="206" t="s">
        <v>910</v>
      </c>
      <c r="D177" s="72"/>
      <c r="E177" s="72"/>
      <c r="F177" s="72"/>
      <c r="G177" s="72"/>
      <c r="H177" s="40">
        <v>891</v>
      </c>
      <c r="I177" s="41"/>
      <c r="J177" s="65"/>
      <c r="K177" s="40">
        <f>IF($H$15=3,H177*I177,IF($H$15=2,#REF!*I177,IF($H$15=1,#REF!*I177,IF($H$15=0,#REF!*I177,0))))</f>
        <v>0</v>
      </c>
      <c r="L177" s="31" t="str">
        <f t="shared" si="15"/>
        <v>ФОТО</v>
      </c>
      <c r="M177" s="32" t="s">
        <v>883</v>
      </c>
      <c r="N177" s="45"/>
    </row>
    <row r="178" spans="1:14" ht="36.75" customHeight="1" outlineLevel="2" x14ac:dyDescent="0.2">
      <c r="A178" s="16">
        <v>145</v>
      </c>
      <c r="B178" s="47"/>
      <c r="C178" s="206" t="s">
        <v>911</v>
      </c>
      <c r="D178" s="72"/>
      <c r="E178" s="72"/>
      <c r="F178" s="72"/>
      <c r="G178" s="72"/>
      <c r="H178" s="40">
        <v>792</v>
      </c>
      <c r="I178" s="41"/>
      <c r="J178" s="65"/>
      <c r="K178" s="40">
        <f>IF($H$15=3,H178*I178,IF($H$15=2,#REF!*I178,IF($H$15=1,#REF!*I178,IF($H$15=0,#REF!*I178,0))))</f>
        <v>0</v>
      </c>
      <c r="L178" s="31" t="str">
        <f t="shared" si="15"/>
        <v>ФОТО</v>
      </c>
      <c r="M178" s="32" t="s">
        <v>884</v>
      </c>
      <c r="N178" s="45"/>
    </row>
    <row r="179" spans="1:14" ht="36.75" customHeight="1" outlineLevel="2" x14ac:dyDescent="0.2">
      <c r="A179" s="16">
        <v>146</v>
      </c>
      <c r="B179" s="47"/>
      <c r="C179" s="206" t="s">
        <v>912</v>
      </c>
      <c r="D179" s="72"/>
      <c r="E179" s="72"/>
      <c r="F179" s="72"/>
      <c r="G179" s="72"/>
      <c r="H179" s="40">
        <v>831</v>
      </c>
      <c r="I179" s="41"/>
      <c r="J179" s="65"/>
      <c r="K179" s="40">
        <f>IF($H$15=3,H179*I179,IF($H$15=2,#REF!*I179,IF($H$15=1,#REF!*I179,IF($H$15=0,#REF!*I179,0))))</f>
        <v>0</v>
      </c>
      <c r="L179" s="31" t="str">
        <f t="shared" si="15"/>
        <v>ФОТО</v>
      </c>
      <c r="M179" s="32" t="s">
        <v>885</v>
      </c>
      <c r="N179" s="45"/>
    </row>
    <row r="180" spans="1:14" ht="36.75" customHeight="1" outlineLevel="2" x14ac:dyDescent="0.2">
      <c r="A180" s="16">
        <v>147</v>
      </c>
      <c r="B180" s="47"/>
      <c r="C180" s="206" t="s">
        <v>913</v>
      </c>
      <c r="D180" s="72"/>
      <c r="E180" s="72"/>
      <c r="F180" s="72"/>
      <c r="G180" s="72"/>
      <c r="H180" s="40">
        <v>831</v>
      </c>
      <c r="I180" s="41"/>
      <c r="J180" s="65"/>
      <c r="K180" s="40">
        <f>IF($H$15=3,H180*I180,IF($H$15=2,#REF!*I180,IF($H$15=1,#REF!*I180,IF($H$15=0,#REF!*I180,0))))</f>
        <v>0</v>
      </c>
      <c r="L180" s="31" t="str">
        <f t="shared" si="15"/>
        <v>ФОТО</v>
      </c>
      <c r="M180" s="32" t="s">
        <v>886</v>
      </c>
      <c r="N180" s="45"/>
    </row>
    <row r="181" spans="1:14" ht="36.75" customHeight="1" outlineLevel="2" x14ac:dyDescent="0.2">
      <c r="A181" s="16">
        <v>148</v>
      </c>
      <c r="B181" s="47"/>
      <c r="C181" s="206" t="s">
        <v>914</v>
      </c>
      <c r="D181" s="72"/>
      <c r="E181" s="72"/>
      <c r="F181" s="72"/>
      <c r="G181" s="72"/>
      <c r="H181" s="40">
        <v>809</v>
      </c>
      <c r="I181" s="41"/>
      <c r="J181" s="65"/>
      <c r="K181" s="40">
        <f>IF($H$15=3,H181*I181,IF($H$15=2,#REF!*I181,IF($H$15=1,#REF!*I181,IF($H$15=0,#REF!*I181,0))))</f>
        <v>0</v>
      </c>
      <c r="L181" s="31" t="str">
        <f t="shared" si="15"/>
        <v>ФОТО</v>
      </c>
      <c r="M181" s="32" t="s">
        <v>887</v>
      </c>
      <c r="N181" s="45"/>
    </row>
    <row r="182" spans="1:14" ht="36.75" customHeight="1" outlineLevel="2" x14ac:dyDescent="0.2">
      <c r="A182" s="16">
        <v>149</v>
      </c>
      <c r="B182" s="47"/>
      <c r="C182" s="206" t="s">
        <v>916</v>
      </c>
      <c r="D182" s="72"/>
      <c r="E182" s="72"/>
      <c r="F182" s="72"/>
      <c r="G182" s="72"/>
      <c r="H182" s="40">
        <v>862</v>
      </c>
      <c r="I182" s="41"/>
      <c r="J182" s="65"/>
      <c r="K182" s="40">
        <f>IF($H$15=3,H182*I182,IF($H$15=2,#REF!*I182,IF($H$15=1,#REF!*I182,IF($H$15=0,#REF!*I182,0))))</f>
        <v>0</v>
      </c>
      <c r="L182" s="31" t="str">
        <f t="shared" si="15"/>
        <v>ФОТО</v>
      </c>
      <c r="M182" s="32" t="s">
        <v>888</v>
      </c>
      <c r="N182" s="45"/>
    </row>
    <row r="183" spans="1:14" ht="36.75" customHeight="1" outlineLevel="2" x14ac:dyDescent="0.2">
      <c r="A183" s="16">
        <v>150</v>
      </c>
      <c r="B183" s="47"/>
      <c r="C183" s="206" t="s">
        <v>915</v>
      </c>
      <c r="D183" s="72"/>
      <c r="E183" s="72"/>
      <c r="F183" s="72"/>
      <c r="G183" s="72"/>
      <c r="H183" s="40">
        <v>594</v>
      </c>
      <c r="I183" s="41"/>
      <c r="J183" s="65"/>
      <c r="K183" s="40">
        <f>IF($H$15=3,H183*I183,IF($H$15=2,#REF!*I183,IF($H$15=1,#REF!*I183,IF($H$15=0,#REF!*I183,0))))</f>
        <v>0</v>
      </c>
      <c r="L183" s="31" t="str">
        <f t="shared" si="15"/>
        <v>ФОТО</v>
      </c>
      <c r="M183" s="32" t="s">
        <v>889</v>
      </c>
      <c r="N183" s="45"/>
    </row>
    <row r="184" spans="1:14" ht="36.75" customHeight="1" outlineLevel="2" x14ac:dyDescent="0.2">
      <c r="A184" s="16">
        <v>151</v>
      </c>
      <c r="B184" s="47"/>
      <c r="C184" s="206" t="s">
        <v>917</v>
      </c>
      <c r="D184" s="72"/>
      <c r="E184" s="72"/>
      <c r="F184" s="72"/>
      <c r="G184" s="72"/>
      <c r="H184" s="40">
        <v>862</v>
      </c>
      <c r="I184" s="41"/>
      <c r="J184" s="65"/>
      <c r="K184" s="40">
        <f>IF($H$15=3,H184*I184,IF($H$15=2,#REF!*I184,IF($H$15=1,#REF!*I184,IF($H$15=0,#REF!*I184,0))))</f>
        <v>0</v>
      </c>
      <c r="L184" s="31" t="str">
        <f t="shared" si="15"/>
        <v>ФОТО</v>
      </c>
      <c r="M184" s="32" t="s">
        <v>890</v>
      </c>
      <c r="N184" s="45"/>
    </row>
    <row r="185" spans="1:14" ht="36.75" customHeight="1" outlineLevel="2" x14ac:dyDescent="0.2">
      <c r="A185" s="16">
        <v>152</v>
      </c>
      <c r="B185" s="47"/>
      <c r="C185" s="206" t="s">
        <v>918</v>
      </c>
      <c r="D185" s="72"/>
      <c r="E185" s="72"/>
      <c r="F185" s="72"/>
      <c r="G185" s="72"/>
      <c r="H185" s="40">
        <v>668</v>
      </c>
      <c r="I185" s="41"/>
      <c r="J185" s="65"/>
      <c r="K185" s="40">
        <f>IF($H$15=3,H185*I185,IF($H$15=2,#REF!*I185,IF($H$15=1,#REF!*I185,IF($H$15=0,#REF!*I185,0))))</f>
        <v>0</v>
      </c>
      <c r="L185" s="31" t="str">
        <f t="shared" si="15"/>
        <v>ФОТО</v>
      </c>
      <c r="M185" s="32" t="s">
        <v>891</v>
      </c>
      <c r="N185" s="45"/>
    </row>
    <row r="186" spans="1:14" ht="36.75" customHeight="1" outlineLevel="2" x14ac:dyDescent="0.2">
      <c r="A186" s="16">
        <v>153</v>
      </c>
      <c r="B186" s="47"/>
      <c r="C186" s="206" t="s">
        <v>919</v>
      </c>
      <c r="D186" s="72"/>
      <c r="E186" s="72"/>
      <c r="F186" s="72"/>
      <c r="G186" s="72"/>
      <c r="H186" s="40">
        <v>580</v>
      </c>
      <c r="I186" s="41"/>
      <c r="J186" s="65"/>
      <c r="K186" s="40">
        <f>IF($H$15=3,H186*I186,IF($H$15=2,#REF!*I186,IF($H$15=1,#REF!*I186,IF($H$15=0,#REF!*I186,0))))</f>
        <v>0</v>
      </c>
      <c r="L186" s="31" t="str">
        <f t="shared" si="15"/>
        <v>ФОТО</v>
      </c>
      <c r="M186" s="32" t="s">
        <v>892</v>
      </c>
      <c r="N186" s="45"/>
    </row>
    <row r="187" spans="1:14" ht="36.75" customHeight="1" outlineLevel="2" x14ac:dyDescent="0.2">
      <c r="A187" s="16">
        <v>154</v>
      </c>
      <c r="B187" s="47"/>
      <c r="C187" s="206" t="s">
        <v>920</v>
      </c>
      <c r="D187" s="72"/>
      <c r="E187" s="72"/>
      <c r="F187" s="72"/>
      <c r="G187" s="72"/>
      <c r="H187" s="40">
        <v>739</v>
      </c>
      <c r="I187" s="41"/>
      <c r="J187" s="65"/>
      <c r="K187" s="40">
        <f>IF($H$15=3,H187*I187,IF($H$15=2,#REF!*I187,IF($H$15=1,#REF!*I187,IF($H$15=0,#REF!*I187,0))))</f>
        <v>0</v>
      </c>
      <c r="L187" s="31" t="str">
        <f t="shared" si="15"/>
        <v>ФОТО</v>
      </c>
      <c r="M187" s="32" t="s">
        <v>893</v>
      </c>
      <c r="N187" s="45"/>
    </row>
    <row r="188" spans="1:14" ht="36.75" customHeight="1" outlineLevel="2" x14ac:dyDescent="0.2">
      <c r="A188" s="16">
        <v>155</v>
      </c>
      <c r="B188" s="47"/>
      <c r="C188" s="206" t="s">
        <v>921</v>
      </c>
      <c r="D188" s="72"/>
      <c r="E188" s="72"/>
      <c r="F188" s="72"/>
      <c r="G188" s="72"/>
      <c r="H188" s="40">
        <v>668</v>
      </c>
      <c r="I188" s="41"/>
      <c r="J188" s="65"/>
      <c r="K188" s="40">
        <f>IF($H$15=3,H188*I188,IF($H$15=2,#REF!*I188,IF($H$15=1,#REF!*I188,IF($H$15=0,#REF!*I188,0))))</f>
        <v>0</v>
      </c>
      <c r="L188" s="31" t="str">
        <f t="shared" si="15"/>
        <v>ФОТО</v>
      </c>
      <c r="M188" s="32" t="s">
        <v>894</v>
      </c>
      <c r="N188" s="45"/>
    </row>
    <row r="189" spans="1:14" ht="36.75" customHeight="1" outlineLevel="2" x14ac:dyDescent="0.2">
      <c r="A189" s="16">
        <v>156</v>
      </c>
      <c r="B189" s="47"/>
      <c r="C189" s="206" t="s">
        <v>922</v>
      </c>
      <c r="D189" s="72"/>
      <c r="E189" s="72"/>
      <c r="F189" s="72"/>
      <c r="G189" s="72"/>
      <c r="H189" s="40">
        <v>668</v>
      </c>
      <c r="I189" s="41"/>
      <c r="J189" s="65"/>
      <c r="K189" s="40">
        <f>IF($H$15=3,H189*I189,IF($H$15=2,#REF!*I189,IF($H$15=1,#REF!*I189,IF($H$15=0,#REF!*I189,0))))</f>
        <v>0</v>
      </c>
      <c r="L189" s="31" t="str">
        <f t="shared" si="15"/>
        <v>ФОТО</v>
      </c>
      <c r="M189" s="32" t="s">
        <v>895</v>
      </c>
      <c r="N189" s="45"/>
    </row>
    <row r="190" spans="1:14" ht="36.75" customHeight="1" outlineLevel="2" x14ac:dyDescent="0.2">
      <c r="A190" s="16">
        <v>157</v>
      </c>
      <c r="B190" s="47"/>
      <c r="C190" s="206" t="s">
        <v>923</v>
      </c>
      <c r="D190" s="72"/>
      <c r="E190" s="72"/>
      <c r="F190" s="72"/>
      <c r="G190" s="72"/>
      <c r="H190" s="40">
        <v>627</v>
      </c>
      <c r="I190" s="41"/>
      <c r="J190" s="65"/>
      <c r="K190" s="40">
        <f>IF($H$15=3,H190*I190,IF($H$15=2,#REF!*I190,IF($H$15=1,#REF!*I190,IF($H$15=0,#REF!*I190,0))))</f>
        <v>0</v>
      </c>
      <c r="L190" s="31" t="str">
        <f t="shared" si="15"/>
        <v>ФОТО</v>
      </c>
      <c r="M190" s="32" t="s">
        <v>896</v>
      </c>
      <c r="N190" s="45"/>
    </row>
    <row r="191" spans="1:14" ht="36.75" customHeight="1" outlineLevel="2" thickBot="1" x14ac:dyDescent="0.25">
      <c r="A191" s="16">
        <v>158</v>
      </c>
      <c r="B191" s="47"/>
      <c r="C191" s="206" t="s">
        <v>924</v>
      </c>
      <c r="D191" s="72"/>
      <c r="E191" s="72"/>
      <c r="F191" s="72"/>
      <c r="G191" s="72"/>
      <c r="H191" s="40">
        <v>627</v>
      </c>
      <c r="I191" s="41"/>
      <c r="J191" s="65"/>
      <c r="K191" s="40">
        <f>IF($H$15=3,H191*I191,IF($H$15=2,#REF!*I191,IF($H$15=1,#REF!*I191,IF($H$15=0,#REF!*I191,0))))</f>
        <v>0</v>
      </c>
      <c r="L191" s="31" t="str">
        <f t="shared" si="15"/>
        <v>ФОТО</v>
      </c>
      <c r="M191" s="32" t="s">
        <v>897</v>
      </c>
      <c r="N191" s="45"/>
    </row>
    <row r="192" spans="1:14" ht="16.5" outlineLevel="1" thickBot="1" x14ac:dyDescent="0.25">
      <c r="A192" s="228" t="s">
        <v>944</v>
      </c>
      <c r="B192" s="229"/>
      <c r="C192" s="229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31"/>
    </row>
    <row r="193" spans="1:14" ht="36.75" customHeight="1" outlineLevel="2" x14ac:dyDescent="0.2">
      <c r="A193" s="16">
        <v>159</v>
      </c>
      <c r="B193" s="47"/>
      <c r="C193" s="206" t="s">
        <v>945</v>
      </c>
      <c r="D193" s="72"/>
      <c r="E193" s="72"/>
      <c r="F193" s="72"/>
      <c r="G193" s="72"/>
      <c r="H193" s="40">
        <v>720</v>
      </c>
      <c r="I193" s="41"/>
      <c r="J193" s="65"/>
      <c r="K193" s="40">
        <f>IF($H$15=3,H193*I193,IF($H$15=2,#REF!*I193,IF($H$15=1,#REF!*I193,IF($H$15=0,#REF!*I193,0))))</f>
        <v>0</v>
      </c>
      <c r="L193" s="31" t="str">
        <f t="shared" ref="L193" si="16">HYPERLINK(M193,"ФОТО")</f>
        <v>ФОТО</v>
      </c>
      <c r="M193" s="32" t="s">
        <v>952</v>
      </c>
      <c r="N193" s="45"/>
    </row>
    <row r="194" spans="1:14" ht="36.75" customHeight="1" outlineLevel="2" x14ac:dyDescent="0.2">
      <c r="A194" s="16">
        <v>160</v>
      </c>
      <c r="B194" s="47"/>
      <c r="C194" s="206" t="s">
        <v>946</v>
      </c>
      <c r="D194" s="72"/>
      <c r="E194" s="72"/>
      <c r="F194" s="72"/>
      <c r="G194" s="72"/>
      <c r="H194" s="40">
        <v>1050</v>
      </c>
      <c r="I194" s="41"/>
      <c r="J194" s="65"/>
      <c r="K194" s="40">
        <f>IF($H$15=3,H194*I194,IF($H$15=2,#REF!*I194,IF($H$15=1,#REF!*I194,IF($H$15=0,#REF!*I194,0))))</f>
        <v>0</v>
      </c>
      <c r="L194" s="31" t="str">
        <f t="shared" ref="L194:L199" si="17">HYPERLINK(M194,"ФОТО")</f>
        <v>ФОТО</v>
      </c>
      <c r="M194" s="32" t="s">
        <v>953</v>
      </c>
      <c r="N194" s="45"/>
    </row>
    <row r="195" spans="1:14" ht="36.75" customHeight="1" outlineLevel="2" x14ac:dyDescent="0.2">
      <c r="A195" s="16">
        <v>161</v>
      </c>
      <c r="B195" s="47"/>
      <c r="C195" s="206" t="s">
        <v>947</v>
      </c>
      <c r="D195" s="72"/>
      <c r="E195" s="72"/>
      <c r="F195" s="72"/>
      <c r="G195" s="72"/>
      <c r="H195" s="40">
        <v>1290</v>
      </c>
      <c r="I195" s="41"/>
      <c r="J195" s="65"/>
      <c r="K195" s="40">
        <f>IF($H$15=3,H195*I195,IF($H$15=2,#REF!*I195,IF($H$15=1,#REF!*I195,IF($H$15=0,#REF!*I195,0))))</f>
        <v>0</v>
      </c>
      <c r="L195" s="31" t="str">
        <f t="shared" si="17"/>
        <v>ФОТО</v>
      </c>
      <c r="M195" s="32" t="s">
        <v>954</v>
      </c>
      <c r="N195" s="45"/>
    </row>
    <row r="196" spans="1:14" ht="36.75" customHeight="1" outlineLevel="2" x14ac:dyDescent="0.2">
      <c r="A196" s="16">
        <v>162</v>
      </c>
      <c r="B196" s="47"/>
      <c r="C196" s="206" t="s">
        <v>948</v>
      </c>
      <c r="D196" s="72"/>
      <c r="E196" s="72"/>
      <c r="F196" s="72"/>
      <c r="G196" s="72"/>
      <c r="H196" s="40">
        <v>1760</v>
      </c>
      <c r="I196" s="41"/>
      <c r="J196" s="65"/>
      <c r="K196" s="40">
        <f>IF($H$15=3,H196*I196,IF($H$15=2,#REF!*I196,IF($H$15=1,#REF!*I196,IF($H$15=0,#REF!*I196,0))))</f>
        <v>0</v>
      </c>
      <c r="L196" s="31" t="str">
        <f t="shared" si="17"/>
        <v>ФОТО</v>
      </c>
      <c r="M196" s="32" t="s">
        <v>955</v>
      </c>
      <c r="N196" s="45"/>
    </row>
    <row r="197" spans="1:14" ht="36.75" customHeight="1" outlineLevel="2" x14ac:dyDescent="0.2">
      <c r="A197" s="16">
        <v>163</v>
      </c>
      <c r="B197" s="47"/>
      <c r="C197" s="206" t="s">
        <v>951</v>
      </c>
      <c r="D197" s="72"/>
      <c r="E197" s="72"/>
      <c r="F197" s="72"/>
      <c r="G197" s="72"/>
      <c r="H197" s="40">
        <v>850</v>
      </c>
      <c r="I197" s="41"/>
      <c r="J197" s="65"/>
      <c r="K197" s="40">
        <f>IF($H$15=3,H197*I197,IF($H$15=2,#REF!*I197,IF($H$15=1,#REF!*I197,IF($H$15=0,#REF!*I197,0))))</f>
        <v>0</v>
      </c>
      <c r="L197" s="31" t="str">
        <f t="shared" si="17"/>
        <v>ФОТО</v>
      </c>
      <c r="M197" s="32" t="s">
        <v>956</v>
      </c>
      <c r="N197" s="45"/>
    </row>
    <row r="198" spans="1:14" ht="36.75" customHeight="1" outlineLevel="2" x14ac:dyDescent="0.2">
      <c r="A198" s="16">
        <v>164</v>
      </c>
      <c r="B198" s="47"/>
      <c r="C198" s="206" t="s">
        <v>949</v>
      </c>
      <c r="D198" s="72"/>
      <c r="E198" s="72"/>
      <c r="F198" s="72"/>
      <c r="G198" s="72"/>
      <c r="H198" s="40">
        <v>1120</v>
      </c>
      <c r="I198" s="41"/>
      <c r="J198" s="65"/>
      <c r="K198" s="40">
        <f>IF($H$15=3,H198*I198,IF($H$15=2,#REF!*I198,IF($H$15=1,#REF!*I198,IF($H$15=0,#REF!*I198,0))))</f>
        <v>0</v>
      </c>
      <c r="L198" s="31" t="str">
        <f t="shared" si="17"/>
        <v>ФОТО</v>
      </c>
      <c r="M198" s="32" t="s">
        <v>957</v>
      </c>
      <c r="N198" s="45"/>
    </row>
    <row r="199" spans="1:14" ht="36.75" customHeight="1" outlineLevel="2" thickBot="1" x14ac:dyDescent="0.25">
      <c r="A199" s="16">
        <v>165</v>
      </c>
      <c r="B199" s="47"/>
      <c r="C199" s="206" t="s">
        <v>950</v>
      </c>
      <c r="D199" s="72"/>
      <c r="E199" s="72"/>
      <c r="F199" s="72"/>
      <c r="G199" s="72"/>
      <c r="H199" s="40">
        <v>1370</v>
      </c>
      <c r="I199" s="41"/>
      <c r="J199" s="65"/>
      <c r="K199" s="40">
        <f>IF($H$15=3,H199*I199,IF($H$15=2,#REF!*I199,IF($H$15=1,#REF!*I199,IF($H$15=0,#REF!*I199,0))))</f>
        <v>0</v>
      </c>
      <c r="L199" s="31" t="str">
        <f t="shared" si="17"/>
        <v>ФОТО</v>
      </c>
      <c r="M199" s="32" t="s">
        <v>958</v>
      </c>
      <c r="N199" s="45"/>
    </row>
    <row r="200" spans="1:14" ht="16.5" outlineLevel="1" thickBot="1" x14ac:dyDescent="0.25">
      <c r="A200" s="228" t="s">
        <v>943</v>
      </c>
      <c r="B200" s="229"/>
      <c r="C200" s="229"/>
      <c r="D200" s="229"/>
      <c r="E200" s="229"/>
      <c r="F200" s="229"/>
      <c r="G200" s="229"/>
      <c r="H200" s="229"/>
      <c r="I200" s="229"/>
      <c r="J200" s="229"/>
      <c r="K200" s="229"/>
      <c r="L200" s="229"/>
      <c r="M200" s="229"/>
      <c r="N200" s="231"/>
    </row>
    <row r="201" spans="1:14" ht="36.75" customHeight="1" outlineLevel="2" x14ac:dyDescent="0.2">
      <c r="A201" s="16">
        <v>166</v>
      </c>
      <c r="B201" s="47"/>
      <c r="C201" s="71" t="s">
        <v>442</v>
      </c>
      <c r="D201" s="72"/>
      <c r="E201" s="72"/>
      <c r="F201" s="72"/>
      <c r="G201" s="72"/>
      <c r="H201" s="73">
        <v>2200</v>
      </c>
      <c r="I201" s="41"/>
      <c r="J201" s="65"/>
      <c r="K201" s="40">
        <f>IF($H$15=3,H201*I201,IF($H$15=2,#REF!*I201,IF($H$15=1,#REF!*I201,IF($H$15=0,#REF!*I201,0))))</f>
        <v>0</v>
      </c>
      <c r="L201" s="31" t="str">
        <f t="shared" ref="L201:L216" si="18">HYPERLINK(M201,"ФОТО")</f>
        <v>ФОТО</v>
      </c>
      <c r="M201" s="32" t="s">
        <v>443</v>
      </c>
      <c r="N201" s="45"/>
    </row>
    <row r="202" spans="1:14" ht="36.75" customHeight="1" outlineLevel="2" x14ac:dyDescent="0.2">
      <c r="A202" s="16">
        <v>167</v>
      </c>
      <c r="B202" s="47"/>
      <c r="C202" s="71" t="s">
        <v>445</v>
      </c>
      <c r="D202" s="72"/>
      <c r="E202" s="72"/>
      <c r="F202" s="72"/>
      <c r="G202" s="72"/>
      <c r="H202" s="73">
        <v>2200</v>
      </c>
      <c r="I202" s="41"/>
      <c r="J202" s="65"/>
      <c r="K202" s="40">
        <f>IF($H$15=3,H202*I202,IF($H$15=2,#REF!*I202,IF($H$15=1,#REF!*I202,IF($H$15=0,#REF!*I202,0))))</f>
        <v>0</v>
      </c>
      <c r="L202" s="31" t="str">
        <f t="shared" si="18"/>
        <v>ФОТО</v>
      </c>
      <c r="M202" s="32" t="s">
        <v>444</v>
      </c>
      <c r="N202" s="45"/>
    </row>
    <row r="203" spans="1:14" ht="36.75" customHeight="1" outlineLevel="2" x14ac:dyDescent="0.2">
      <c r="A203" s="16">
        <v>168</v>
      </c>
      <c r="B203" s="47"/>
      <c r="C203" s="71" t="s">
        <v>446</v>
      </c>
      <c r="D203" s="72"/>
      <c r="E203" s="72"/>
      <c r="F203" s="72"/>
      <c r="G203" s="72"/>
      <c r="H203" s="73">
        <v>2200</v>
      </c>
      <c r="I203" s="41"/>
      <c r="J203" s="65"/>
      <c r="K203" s="40">
        <f>IF($H$15=3,H203*I203,IF($H$15=2,#REF!*I203,IF($H$15=1,#REF!*I203,IF($H$15=0,#REF!*I203,0))))</f>
        <v>0</v>
      </c>
      <c r="L203" s="31" t="str">
        <f t="shared" si="18"/>
        <v>ФОТО</v>
      </c>
      <c r="M203" s="32" t="s">
        <v>450</v>
      </c>
      <c r="N203" s="45"/>
    </row>
    <row r="204" spans="1:14" ht="36.75" customHeight="1" outlineLevel="2" x14ac:dyDescent="0.2">
      <c r="A204" s="16">
        <v>169</v>
      </c>
      <c r="B204" s="47"/>
      <c r="C204" s="71" t="s">
        <v>447</v>
      </c>
      <c r="D204" s="72"/>
      <c r="E204" s="72"/>
      <c r="F204" s="72"/>
      <c r="G204" s="72"/>
      <c r="H204" s="73">
        <v>2200</v>
      </c>
      <c r="I204" s="41"/>
      <c r="J204" s="65"/>
      <c r="K204" s="40">
        <f>IF($H$15=3,H204*I204,IF($H$15=2,#REF!*I204,IF($H$15=1,#REF!*I204,IF($H$15=0,#REF!*I204,0))))</f>
        <v>0</v>
      </c>
      <c r="L204" s="31" t="str">
        <f t="shared" si="18"/>
        <v>ФОТО</v>
      </c>
      <c r="M204" s="32" t="s">
        <v>451</v>
      </c>
      <c r="N204" s="45"/>
    </row>
    <row r="205" spans="1:14" ht="36.75" customHeight="1" outlineLevel="2" x14ac:dyDescent="0.2">
      <c r="A205" s="16">
        <v>170</v>
      </c>
      <c r="B205" s="47"/>
      <c r="C205" s="71" t="s">
        <v>448</v>
      </c>
      <c r="D205" s="72"/>
      <c r="E205" s="72"/>
      <c r="F205" s="72"/>
      <c r="G205" s="72"/>
      <c r="H205" s="73">
        <v>2200</v>
      </c>
      <c r="I205" s="41"/>
      <c r="J205" s="65"/>
      <c r="K205" s="40">
        <f>IF($H$15=3,H205*I205,IF($H$15=2,#REF!*I205,IF($H$15=1,#REF!*I205,IF($H$15=0,#REF!*I205,0))))</f>
        <v>0</v>
      </c>
      <c r="L205" s="31" t="str">
        <f>HYPERLINK(M205,"ФОТО")</f>
        <v>ФОТО</v>
      </c>
      <c r="M205" s="32" t="s">
        <v>452</v>
      </c>
      <c r="N205" s="45"/>
    </row>
    <row r="206" spans="1:14" ht="36.75" customHeight="1" outlineLevel="2" x14ac:dyDescent="0.2">
      <c r="A206" s="16">
        <v>171</v>
      </c>
      <c r="B206" s="47"/>
      <c r="C206" s="71" t="s">
        <v>523</v>
      </c>
      <c r="D206" s="72"/>
      <c r="E206" s="72"/>
      <c r="F206" s="72"/>
      <c r="G206" s="72"/>
      <c r="H206" s="73">
        <v>2200</v>
      </c>
      <c r="I206" s="41"/>
      <c r="J206" s="65"/>
      <c r="K206" s="40">
        <f>IF($H$15=3,H206*I206,IF($H$15=2,#REF!*I206,IF($H$15=1,#REF!*I206,IF($H$15=0,#REF!*I206,0))))</f>
        <v>0</v>
      </c>
      <c r="L206" s="31" t="str">
        <f>HYPERLINK(M206,"ФОТО")</f>
        <v>ФОТО</v>
      </c>
      <c r="M206" s="32" t="s">
        <v>525</v>
      </c>
      <c r="N206" s="45"/>
    </row>
    <row r="207" spans="1:14" ht="36.75" customHeight="1" outlineLevel="2" x14ac:dyDescent="0.2">
      <c r="A207" s="16">
        <v>172</v>
      </c>
      <c r="B207" s="47"/>
      <c r="C207" s="71" t="s">
        <v>524</v>
      </c>
      <c r="D207" s="72"/>
      <c r="E207" s="72"/>
      <c r="F207" s="72"/>
      <c r="G207" s="72"/>
      <c r="H207" s="73">
        <v>2200</v>
      </c>
      <c r="I207" s="41"/>
      <c r="J207" s="65"/>
      <c r="K207" s="40">
        <f>IF($H$15=3,H207*I207,IF($H$15=2,#REF!*I207,IF($H$15=1,#REF!*I207,IF($H$15=0,#REF!*I207,0))))</f>
        <v>0</v>
      </c>
      <c r="L207" s="31" t="str">
        <f>HYPERLINK(M207,"ФОТО")</f>
        <v>ФОТО</v>
      </c>
      <c r="M207" s="32" t="s">
        <v>526</v>
      </c>
      <c r="N207" s="45"/>
    </row>
    <row r="208" spans="1:14" ht="36.75" customHeight="1" outlineLevel="2" x14ac:dyDescent="0.2">
      <c r="A208" s="16">
        <v>173</v>
      </c>
      <c r="B208" s="47"/>
      <c r="C208" s="71" t="s">
        <v>453</v>
      </c>
      <c r="D208" s="72"/>
      <c r="E208" s="72"/>
      <c r="F208" s="72"/>
      <c r="G208" s="72"/>
      <c r="H208" s="73">
        <v>1400</v>
      </c>
      <c r="I208" s="41"/>
      <c r="J208" s="65"/>
      <c r="K208" s="40">
        <f>IF($H$15=3,H208*I208,IF($H$15=2,#REF!*I208,IF($H$15=1,#REF!*I208,IF($H$15=0,#REF!*I208,0))))</f>
        <v>0</v>
      </c>
      <c r="L208" s="31" t="str">
        <f t="shared" si="18"/>
        <v>ФОТО</v>
      </c>
      <c r="M208" s="32" t="s">
        <v>454</v>
      </c>
      <c r="N208" s="45"/>
    </row>
    <row r="209" spans="1:14" ht="36.75" customHeight="1" outlineLevel="2" x14ac:dyDescent="0.2">
      <c r="A209" s="16">
        <v>174</v>
      </c>
      <c r="B209" s="47"/>
      <c r="C209" s="71" t="s">
        <v>455</v>
      </c>
      <c r="D209" s="72"/>
      <c r="E209" s="72"/>
      <c r="F209" s="72"/>
      <c r="G209" s="72"/>
      <c r="H209" s="73">
        <v>1400</v>
      </c>
      <c r="I209" s="41"/>
      <c r="J209" s="65"/>
      <c r="K209" s="40">
        <f>IF($H$15=3,H209*I209,IF($H$15=2,#REF!*I209,IF($H$15=1,#REF!*I209,IF($H$15=0,#REF!*I209,0))))</f>
        <v>0</v>
      </c>
      <c r="L209" s="31" t="str">
        <f t="shared" si="18"/>
        <v>ФОТО</v>
      </c>
      <c r="M209" s="32" t="s">
        <v>463</v>
      </c>
      <c r="N209" s="45"/>
    </row>
    <row r="210" spans="1:14" ht="36.75" customHeight="1" outlineLevel="2" x14ac:dyDescent="0.2">
      <c r="A210" s="16">
        <v>175</v>
      </c>
      <c r="B210" s="47"/>
      <c r="C210" s="71" t="s">
        <v>456</v>
      </c>
      <c r="D210" s="72"/>
      <c r="E210" s="72"/>
      <c r="F210" s="72"/>
      <c r="G210" s="72"/>
      <c r="H210" s="73">
        <v>1400</v>
      </c>
      <c r="I210" s="41"/>
      <c r="J210" s="65"/>
      <c r="K210" s="40">
        <f>IF($H$15=3,H210*I210,IF($H$15=2,#REF!*I210,IF($H$15=1,#REF!*I210,IF($H$15=0,#REF!*I210,0))))</f>
        <v>0</v>
      </c>
      <c r="L210" s="31" t="str">
        <f t="shared" si="18"/>
        <v>ФОТО</v>
      </c>
      <c r="M210" s="32" t="s">
        <v>464</v>
      </c>
      <c r="N210" s="45"/>
    </row>
    <row r="211" spans="1:14" ht="36.75" customHeight="1" outlineLevel="2" x14ac:dyDescent="0.2">
      <c r="A211" s="16">
        <v>176</v>
      </c>
      <c r="B211" s="47"/>
      <c r="C211" s="71" t="s">
        <v>457</v>
      </c>
      <c r="D211" s="72"/>
      <c r="E211" s="72"/>
      <c r="F211" s="72"/>
      <c r="G211" s="72"/>
      <c r="H211" s="73">
        <v>1400</v>
      </c>
      <c r="I211" s="41"/>
      <c r="J211" s="65"/>
      <c r="K211" s="40">
        <f>IF($H$15=3,H211*I211,IF($H$15=2,#REF!*I211,IF($H$15=1,#REF!*I211,IF($H$15=0,#REF!*I211,0))))</f>
        <v>0</v>
      </c>
      <c r="L211" s="31" t="str">
        <f t="shared" si="18"/>
        <v>ФОТО</v>
      </c>
      <c r="M211" s="32" t="s">
        <v>465</v>
      </c>
      <c r="N211" s="45"/>
    </row>
    <row r="212" spans="1:14" ht="36.75" customHeight="1" outlineLevel="2" x14ac:dyDescent="0.2">
      <c r="A212" s="16">
        <v>177</v>
      </c>
      <c r="B212" s="47"/>
      <c r="C212" s="71" t="s">
        <v>458</v>
      </c>
      <c r="D212" s="72"/>
      <c r="E212" s="72"/>
      <c r="F212" s="72"/>
      <c r="G212" s="72"/>
      <c r="H212" s="73">
        <v>1400</v>
      </c>
      <c r="I212" s="41"/>
      <c r="J212" s="65"/>
      <c r="K212" s="40">
        <f>IF($H$15=3,H212*I212,IF($H$15=2,#REF!*I212,IF($H$15=1,#REF!*I212,IF($H$15=0,#REF!*I212,0))))</f>
        <v>0</v>
      </c>
      <c r="L212" s="31" t="str">
        <f t="shared" si="18"/>
        <v>ФОТО</v>
      </c>
      <c r="M212" s="32" t="s">
        <v>466</v>
      </c>
      <c r="N212" s="45"/>
    </row>
    <row r="213" spans="1:14" ht="36.75" customHeight="1" outlineLevel="2" x14ac:dyDescent="0.2">
      <c r="A213" s="16">
        <v>178</v>
      </c>
      <c r="B213" s="47"/>
      <c r="C213" s="71" t="s">
        <v>459</v>
      </c>
      <c r="D213" s="72"/>
      <c r="E213" s="72"/>
      <c r="F213" s="72"/>
      <c r="G213" s="72"/>
      <c r="H213" s="73">
        <v>1400</v>
      </c>
      <c r="I213" s="41"/>
      <c r="J213" s="65"/>
      <c r="K213" s="40">
        <f>IF($H$15=3,H213*I213,IF($H$15=2,#REF!*I213,IF($H$15=1,#REF!*I213,IF($H$15=0,#REF!*I213,0))))</f>
        <v>0</v>
      </c>
      <c r="L213" s="31" t="str">
        <f t="shared" si="18"/>
        <v>ФОТО</v>
      </c>
      <c r="M213" s="32" t="s">
        <v>467</v>
      </c>
      <c r="N213" s="45"/>
    </row>
    <row r="214" spans="1:14" ht="36.75" customHeight="1" outlineLevel="2" x14ac:dyDescent="0.2">
      <c r="A214" s="16">
        <v>179</v>
      </c>
      <c r="B214" s="47"/>
      <c r="C214" s="71" t="s">
        <v>460</v>
      </c>
      <c r="D214" s="72"/>
      <c r="E214" s="72"/>
      <c r="F214" s="72"/>
      <c r="G214" s="72"/>
      <c r="H214" s="73">
        <v>1400</v>
      </c>
      <c r="I214" s="41"/>
      <c r="J214" s="65"/>
      <c r="K214" s="40">
        <f>IF($H$15=3,H214*I214,IF($H$15=2,#REF!*I214,IF($H$15=1,#REF!*I214,IF($H$15=0,#REF!*I214,0))))</f>
        <v>0</v>
      </c>
      <c r="L214" s="31" t="str">
        <f t="shared" si="18"/>
        <v>ФОТО</v>
      </c>
      <c r="M214" s="32" t="s">
        <v>468</v>
      </c>
      <c r="N214" s="45"/>
    </row>
    <row r="215" spans="1:14" ht="36.75" customHeight="1" outlineLevel="2" x14ac:dyDescent="0.2">
      <c r="A215" s="16">
        <v>180</v>
      </c>
      <c r="B215" s="47"/>
      <c r="C215" s="71" t="s">
        <v>461</v>
      </c>
      <c r="D215" s="72"/>
      <c r="E215" s="72"/>
      <c r="F215" s="72"/>
      <c r="G215" s="72"/>
      <c r="H215" s="73">
        <v>1400</v>
      </c>
      <c r="I215" s="41"/>
      <c r="J215" s="65"/>
      <c r="K215" s="40">
        <f>IF($H$15=3,H215*I215,IF($H$15=2,#REF!*I215,IF($H$15=1,#REF!*I215,IF($H$15=0,#REF!*I215,0))))</f>
        <v>0</v>
      </c>
      <c r="L215" s="31" t="str">
        <f t="shared" si="18"/>
        <v>ФОТО</v>
      </c>
      <c r="M215" s="32" t="s">
        <v>469</v>
      </c>
      <c r="N215" s="45"/>
    </row>
    <row r="216" spans="1:14" ht="36.75" customHeight="1" outlineLevel="2" x14ac:dyDescent="0.2">
      <c r="A216" s="16">
        <v>181</v>
      </c>
      <c r="B216" s="47"/>
      <c r="C216" s="71" t="s">
        <v>462</v>
      </c>
      <c r="D216" s="72"/>
      <c r="E216" s="72"/>
      <c r="F216" s="72"/>
      <c r="G216" s="72"/>
      <c r="H216" s="73">
        <v>1400</v>
      </c>
      <c r="I216" s="41"/>
      <c r="J216" s="65"/>
      <c r="K216" s="40">
        <f>IF($H$15=3,H216*I216,IF($H$15=2,#REF!*I216,IF($H$15=1,#REF!*I216,IF($H$15=0,#REF!*I216,0))))</f>
        <v>0</v>
      </c>
      <c r="L216" s="31" t="str">
        <f t="shared" si="18"/>
        <v>ФОТО</v>
      </c>
      <c r="M216" s="32" t="s">
        <v>470</v>
      </c>
      <c r="N216" s="45"/>
    </row>
    <row r="217" spans="1:14" ht="36.75" customHeight="1" outlineLevel="2" x14ac:dyDescent="0.2">
      <c r="A217" s="16">
        <v>182</v>
      </c>
      <c r="B217" s="47"/>
      <c r="C217" s="71" t="s">
        <v>471</v>
      </c>
      <c r="D217" s="72"/>
      <c r="E217" s="72"/>
      <c r="F217" s="72"/>
      <c r="G217" s="72"/>
      <c r="H217" s="73">
        <v>2800</v>
      </c>
      <c r="I217" s="41"/>
      <c r="J217" s="65"/>
      <c r="K217" s="40">
        <f>IF($H$15=3,H217*I217,IF($H$15=2,#REF!*I217,IF($H$15=1,#REF!*I217,IF($H$15=0,#REF!*I217,0))))</f>
        <v>0</v>
      </c>
      <c r="L217" s="31" t="str">
        <f>HYPERLINK(M217,"ФОТО")</f>
        <v>ФОТО</v>
      </c>
      <c r="M217" s="32" t="s">
        <v>472</v>
      </c>
      <c r="N217" s="45"/>
    </row>
    <row r="218" spans="1:14" ht="36.75" customHeight="1" outlineLevel="2" x14ac:dyDescent="0.2">
      <c r="A218" s="16">
        <v>183</v>
      </c>
      <c r="B218" s="47"/>
      <c r="C218" s="71" t="s">
        <v>473</v>
      </c>
      <c r="D218" s="72"/>
      <c r="E218" s="72"/>
      <c r="F218" s="72"/>
      <c r="G218" s="72"/>
      <c r="H218" s="73">
        <v>2800</v>
      </c>
      <c r="I218" s="41"/>
      <c r="J218" s="65"/>
      <c r="K218" s="40">
        <f>IF($H$15=3,H218*I218,IF($H$15=2,#REF!*I218,IF($H$15=1,#REF!*I218,IF($H$15=0,#REF!*I218,0))))</f>
        <v>0</v>
      </c>
      <c r="L218" s="31" t="str">
        <f t="shared" ref="L218:L240" si="19">HYPERLINK(M218,"ФОТО")</f>
        <v>ФОТО</v>
      </c>
      <c r="M218" s="32" t="s">
        <v>479</v>
      </c>
      <c r="N218" s="45"/>
    </row>
    <row r="219" spans="1:14" ht="36.75" customHeight="1" outlineLevel="2" x14ac:dyDescent="0.2">
      <c r="A219" s="16">
        <v>184</v>
      </c>
      <c r="B219" s="47"/>
      <c r="C219" s="71" t="s">
        <v>474</v>
      </c>
      <c r="D219" s="72"/>
      <c r="E219" s="72"/>
      <c r="F219" s="72"/>
      <c r="G219" s="72"/>
      <c r="H219" s="73">
        <v>2800</v>
      </c>
      <c r="I219" s="41"/>
      <c r="J219" s="65"/>
      <c r="K219" s="40">
        <f>IF($H$15=3,H219*I219,IF($H$15=2,#REF!*I219,IF($H$15=1,#REF!*I219,IF($H$15=0,#REF!*I219,0))))</f>
        <v>0</v>
      </c>
      <c r="L219" s="31" t="str">
        <f t="shared" si="19"/>
        <v>ФОТО</v>
      </c>
      <c r="M219" s="32" t="s">
        <v>480</v>
      </c>
      <c r="N219" s="45"/>
    </row>
    <row r="220" spans="1:14" ht="36.75" customHeight="1" outlineLevel="2" x14ac:dyDescent="0.2">
      <c r="A220" s="16">
        <v>185</v>
      </c>
      <c r="B220" s="47"/>
      <c r="C220" s="71" t="s">
        <v>475</v>
      </c>
      <c r="D220" s="72"/>
      <c r="E220" s="72"/>
      <c r="F220" s="72"/>
      <c r="G220" s="72"/>
      <c r="H220" s="73">
        <v>2800</v>
      </c>
      <c r="I220" s="41"/>
      <c r="J220" s="65"/>
      <c r="K220" s="40">
        <f>IF($H$15=3,H220*I220,IF($H$15=2,#REF!*I220,IF($H$15=1,#REF!*I220,IF($H$15=0,#REF!*I220,0))))</f>
        <v>0</v>
      </c>
      <c r="L220" s="31" t="str">
        <f t="shared" si="19"/>
        <v>ФОТО</v>
      </c>
      <c r="M220" s="32" t="s">
        <v>481</v>
      </c>
      <c r="N220" s="45"/>
    </row>
    <row r="221" spans="1:14" ht="36.75" customHeight="1" outlineLevel="2" x14ac:dyDescent="0.2">
      <c r="A221" s="16">
        <v>186</v>
      </c>
      <c r="B221" s="47"/>
      <c r="C221" s="71" t="s">
        <v>476</v>
      </c>
      <c r="D221" s="72"/>
      <c r="E221" s="72"/>
      <c r="F221" s="72"/>
      <c r="G221" s="72"/>
      <c r="H221" s="73">
        <v>2800</v>
      </c>
      <c r="I221" s="41"/>
      <c r="J221" s="65"/>
      <c r="K221" s="40">
        <f>IF($H$15=3,H221*I221,IF($H$15=2,#REF!*I221,IF($H$15=1,#REF!*I221,IF($H$15=0,#REF!*I221,0))))</f>
        <v>0</v>
      </c>
      <c r="L221" s="31" t="str">
        <f t="shared" si="19"/>
        <v>ФОТО</v>
      </c>
      <c r="M221" s="32" t="s">
        <v>482</v>
      </c>
      <c r="N221" s="45"/>
    </row>
    <row r="222" spans="1:14" ht="36.75" customHeight="1" outlineLevel="2" x14ac:dyDescent="0.2">
      <c r="A222" s="16">
        <v>187</v>
      </c>
      <c r="B222" s="47"/>
      <c r="C222" s="71" t="s">
        <v>477</v>
      </c>
      <c r="D222" s="72"/>
      <c r="E222" s="72"/>
      <c r="F222" s="72"/>
      <c r="G222" s="72"/>
      <c r="H222" s="73">
        <v>2800</v>
      </c>
      <c r="I222" s="41"/>
      <c r="J222" s="65"/>
      <c r="K222" s="40">
        <f>IF($H$15=3,H222*I222,IF($H$15=2,#REF!*I222,IF($H$15=1,#REF!*I222,IF($H$15=0,#REF!*I222,0))))</f>
        <v>0</v>
      </c>
      <c r="L222" s="31" t="str">
        <f t="shared" si="19"/>
        <v>ФОТО</v>
      </c>
      <c r="M222" s="32" t="s">
        <v>483</v>
      </c>
      <c r="N222" s="45"/>
    </row>
    <row r="223" spans="1:14" ht="36.75" customHeight="1" outlineLevel="2" x14ac:dyDescent="0.2">
      <c r="A223" s="16">
        <v>188</v>
      </c>
      <c r="B223" s="47"/>
      <c r="C223" s="71" t="s">
        <v>478</v>
      </c>
      <c r="D223" s="72"/>
      <c r="E223" s="72"/>
      <c r="F223" s="72"/>
      <c r="G223" s="72"/>
      <c r="H223" s="73">
        <v>2800</v>
      </c>
      <c r="I223" s="41"/>
      <c r="J223" s="65"/>
      <c r="K223" s="40">
        <f>IF($H$15=3,H223*I223,IF($H$15=2,#REF!*I223,IF($H$15=1,#REF!*I223,IF($H$15=0,#REF!*I223,0))))</f>
        <v>0</v>
      </c>
      <c r="L223" s="31" t="str">
        <f t="shared" si="19"/>
        <v>ФОТО</v>
      </c>
      <c r="M223" s="32" t="s">
        <v>484</v>
      </c>
      <c r="N223" s="45"/>
    </row>
    <row r="224" spans="1:14" ht="36.75" customHeight="1" outlineLevel="2" x14ac:dyDescent="0.2">
      <c r="A224" s="16">
        <v>189</v>
      </c>
      <c r="B224" s="47"/>
      <c r="C224" s="71" t="s">
        <v>485</v>
      </c>
      <c r="D224" s="72"/>
      <c r="E224" s="72"/>
      <c r="F224" s="72"/>
      <c r="G224" s="72"/>
      <c r="H224" s="73">
        <v>3300</v>
      </c>
      <c r="I224" s="41"/>
      <c r="J224" s="65"/>
      <c r="K224" s="40">
        <f>IF($H$15=3,H224*I224,IF($H$15=2,#REF!*I224,IF($H$15=1,#REF!*I224,IF($H$15=0,#REF!*I224,0))))</f>
        <v>0</v>
      </c>
      <c r="L224" s="31" t="str">
        <f t="shared" si="19"/>
        <v>ФОТО</v>
      </c>
      <c r="M224" s="32" t="s">
        <v>490</v>
      </c>
      <c r="N224" s="45"/>
    </row>
    <row r="225" spans="1:14" ht="36.75" customHeight="1" outlineLevel="2" x14ac:dyDescent="0.2">
      <c r="A225" s="16">
        <v>190</v>
      </c>
      <c r="B225" s="47"/>
      <c r="C225" s="71" t="s">
        <v>486</v>
      </c>
      <c r="D225" s="72"/>
      <c r="E225" s="72"/>
      <c r="F225" s="72"/>
      <c r="G225" s="72"/>
      <c r="H225" s="73">
        <v>3300</v>
      </c>
      <c r="I225" s="41"/>
      <c r="J225" s="65"/>
      <c r="K225" s="40">
        <f>IF($H$15=3,H225*I225,IF($H$15=2,#REF!*I225,IF($H$15=1,#REF!*I225,IF($H$15=0,#REF!*I225,0))))</f>
        <v>0</v>
      </c>
      <c r="L225" s="31" t="str">
        <f t="shared" si="19"/>
        <v>ФОТО</v>
      </c>
      <c r="M225" s="32" t="s">
        <v>491</v>
      </c>
      <c r="N225" s="45"/>
    </row>
    <row r="226" spans="1:14" ht="36.75" customHeight="1" outlineLevel="2" x14ac:dyDescent="0.2">
      <c r="A226" s="16">
        <v>191</v>
      </c>
      <c r="B226" s="47"/>
      <c r="C226" s="71" t="s">
        <v>487</v>
      </c>
      <c r="D226" s="72"/>
      <c r="E226" s="72"/>
      <c r="F226" s="72"/>
      <c r="G226" s="72"/>
      <c r="H226" s="73">
        <v>3300</v>
      </c>
      <c r="I226" s="41"/>
      <c r="J226" s="65"/>
      <c r="K226" s="40">
        <f>IF($H$15=3,H226*I226,IF($H$15=2,#REF!*I226,IF($H$15=1,#REF!*I226,IF($H$15=0,#REF!*I226,0))))</f>
        <v>0</v>
      </c>
      <c r="L226" s="31" t="str">
        <f t="shared" si="19"/>
        <v>ФОТО</v>
      </c>
      <c r="M226" s="32" t="s">
        <v>492</v>
      </c>
      <c r="N226" s="45"/>
    </row>
    <row r="227" spans="1:14" ht="36.75" customHeight="1" outlineLevel="2" x14ac:dyDescent="0.2">
      <c r="A227" s="16">
        <v>192</v>
      </c>
      <c r="B227" s="47"/>
      <c r="C227" s="71" t="s">
        <v>488</v>
      </c>
      <c r="D227" s="72"/>
      <c r="E227" s="72"/>
      <c r="F227" s="72"/>
      <c r="G227" s="72"/>
      <c r="H227" s="73">
        <v>3300</v>
      </c>
      <c r="I227" s="41"/>
      <c r="J227" s="65"/>
      <c r="K227" s="40">
        <f>IF($H$15=3,H227*I227,IF($H$15=2,#REF!*I227,IF($H$15=1,#REF!*I227,IF($H$15=0,#REF!*I227,0))))</f>
        <v>0</v>
      </c>
      <c r="L227" s="31" t="str">
        <f t="shared" si="19"/>
        <v>ФОТО</v>
      </c>
      <c r="M227" s="32" t="s">
        <v>493</v>
      </c>
      <c r="N227" s="45"/>
    </row>
    <row r="228" spans="1:14" ht="36.75" customHeight="1" outlineLevel="2" x14ac:dyDescent="0.2">
      <c r="A228" s="16">
        <v>193</v>
      </c>
      <c r="B228" s="47"/>
      <c r="C228" s="71" t="s">
        <v>489</v>
      </c>
      <c r="D228" s="72"/>
      <c r="E228" s="72"/>
      <c r="F228" s="72"/>
      <c r="G228" s="72"/>
      <c r="H228" s="73">
        <v>3300</v>
      </c>
      <c r="I228" s="41"/>
      <c r="J228" s="65"/>
      <c r="K228" s="40">
        <f>IF($H$15=3,H228*I228,IF($H$15=2,#REF!*I228,IF($H$15=1,#REF!*I228,IF($H$15=0,#REF!*I228,0))))</f>
        <v>0</v>
      </c>
      <c r="L228" s="31" t="str">
        <f t="shared" si="19"/>
        <v>ФОТО</v>
      </c>
      <c r="M228" s="32" t="s">
        <v>494</v>
      </c>
      <c r="N228" s="45"/>
    </row>
    <row r="229" spans="1:14" ht="36.75" customHeight="1" outlineLevel="2" x14ac:dyDescent="0.2">
      <c r="A229" s="16">
        <v>194</v>
      </c>
      <c r="B229" s="47"/>
      <c r="C229" s="71" t="s">
        <v>495</v>
      </c>
      <c r="D229" s="72"/>
      <c r="E229" s="72"/>
      <c r="F229" s="72"/>
      <c r="G229" s="72"/>
      <c r="H229" s="73">
        <v>1400</v>
      </c>
      <c r="I229" s="41"/>
      <c r="J229" s="65"/>
      <c r="K229" s="40">
        <f>IF($H$15=3,H229*I229,IF($H$15=2,#REF!*I229,IF($H$15=1,#REF!*I229,IF($H$15=0,#REF!*I229,0))))</f>
        <v>0</v>
      </c>
      <c r="L229" s="31" t="str">
        <f t="shared" si="19"/>
        <v>ФОТО</v>
      </c>
      <c r="M229" s="32" t="s">
        <v>500</v>
      </c>
      <c r="N229" s="45"/>
    </row>
    <row r="230" spans="1:14" ht="36.75" customHeight="1" outlineLevel="2" x14ac:dyDescent="0.2">
      <c r="A230" s="16">
        <v>195</v>
      </c>
      <c r="B230" s="47"/>
      <c r="C230" s="71" t="s">
        <v>496</v>
      </c>
      <c r="D230" s="72"/>
      <c r="E230" s="72"/>
      <c r="F230" s="72"/>
      <c r="G230" s="72"/>
      <c r="H230" s="73">
        <v>1400</v>
      </c>
      <c r="I230" s="41"/>
      <c r="J230" s="65"/>
      <c r="K230" s="40">
        <f>IF($H$15=3,H230*I230,IF($H$15=2,#REF!*I230,IF($H$15=1,#REF!*I230,IF($H$15=0,#REF!*I230,0))))</f>
        <v>0</v>
      </c>
      <c r="L230" s="31" t="str">
        <f t="shared" si="19"/>
        <v>ФОТО</v>
      </c>
      <c r="M230" s="32" t="s">
        <v>501</v>
      </c>
      <c r="N230" s="45"/>
    </row>
    <row r="231" spans="1:14" ht="36.75" customHeight="1" outlineLevel="2" x14ac:dyDescent="0.2">
      <c r="A231" s="16">
        <v>196</v>
      </c>
      <c r="B231" s="47"/>
      <c r="C231" s="71" t="s">
        <v>497</v>
      </c>
      <c r="D231" s="72"/>
      <c r="E231" s="72"/>
      <c r="F231" s="72"/>
      <c r="G231" s="72"/>
      <c r="H231" s="73">
        <v>1400</v>
      </c>
      <c r="I231" s="41"/>
      <c r="J231" s="65"/>
      <c r="K231" s="40">
        <f>IF($H$15=3,H231*I231,IF($H$15=2,#REF!*I231,IF($H$15=1,#REF!*I231,IF($H$15=0,#REF!*I231,0))))</f>
        <v>0</v>
      </c>
      <c r="L231" s="31" t="str">
        <f t="shared" si="19"/>
        <v>ФОТО</v>
      </c>
      <c r="M231" s="32" t="s">
        <v>502</v>
      </c>
      <c r="N231" s="45"/>
    </row>
    <row r="232" spans="1:14" ht="36.75" customHeight="1" outlineLevel="2" x14ac:dyDescent="0.2">
      <c r="A232" s="16">
        <v>197</v>
      </c>
      <c r="B232" s="47"/>
      <c r="C232" s="71" t="s">
        <v>498</v>
      </c>
      <c r="D232" s="72"/>
      <c r="E232" s="72"/>
      <c r="F232" s="72"/>
      <c r="G232" s="72"/>
      <c r="H232" s="73">
        <v>1400</v>
      </c>
      <c r="I232" s="41"/>
      <c r="J232" s="65"/>
      <c r="K232" s="40">
        <f>IF($H$15=3,H232*I232,IF($H$15=2,#REF!*I232,IF($H$15=1,#REF!*I232,IF($H$15=0,#REF!*I232,0))))</f>
        <v>0</v>
      </c>
      <c r="L232" s="31" t="str">
        <f t="shared" si="19"/>
        <v>ФОТО</v>
      </c>
      <c r="M232" s="32" t="s">
        <v>503</v>
      </c>
      <c r="N232" s="45"/>
    </row>
    <row r="233" spans="1:14" ht="36.75" customHeight="1" outlineLevel="2" x14ac:dyDescent="0.2">
      <c r="A233" s="16">
        <v>198</v>
      </c>
      <c r="B233" s="47"/>
      <c r="C233" s="71" t="s">
        <v>499</v>
      </c>
      <c r="D233" s="72"/>
      <c r="E233" s="72"/>
      <c r="F233" s="72"/>
      <c r="G233" s="72"/>
      <c r="H233" s="73">
        <v>1400</v>
      </c>
      <c r="I233" s="41"/>
      <c r="J233" s="65"/>
      <c r="K233" s="40">
        <f>IF($H$15=3,H233*I233,IF($H$15=2,#REF!*I233,IF($H$15=1,#REF!*I233,IF($H$15=0,#REF!*I233,0))))</f>
        <v>0</v>
      </c>
      <c r="L233" s="31" t="str">
        <f t="shared" si="19"/>
        <v>ФОТО</v>
      </c>
      <c r="M233" s="32" t="s">
        <v>504</v>
      </c>
      <c r="N233" s="45"/>
    </row>
    <row r="234" spans="1:14" ht="36.75" customHeight="1" outlineLevel="2" x14ac:dyDescent="0.2">
      <c r="A234" s="16">
        <v>199</v>
      </c>
      <c r="B234" s="47"/>
      <c r="C234" s="71" t="s">
        <v>527</v>
      </c>
      <c r="D234" s="72"/>
      <c r="E234" s="72"/>
      <c r="F234" s="72"/>
      <c r="G234" s="72"/>
      <c r="H234" s="73">
        <v>2200</v>
      </c>
      <c r="I234" s="41"/>
      <c r="J234" s="65"/>
      <c r="K234" s="40">
        <f>IF($H$15=3,H234*I234,IF($H$15=2,#REF!*I234,IF($H$15=1,#REF!*I234,IF($H$15=0,#REF!*I234,0))))</f>
        <v>0</v>
      </c>
      <c r="L234" s="31" t="str">
        <f t="shared" si="19"/>
        <v>ФОТО</v>
      </c>
      <c r="M234" s="32" t="s">
        <v>534</v>
      </c>
      <c r="N234" s="45"/>
    </row>
    <row r="235" spans="1:14" ht="36.75" customHeight="1" outlineLevel="2" x14ac:dyDescent="0.2">
      <c r="A235" s="16">
        <v>200</v>
      </c>
      <c r="B235" s="47"/>
      <c r="C235" s="71" t="s">
        <v>528</v>
      </c>
      <c r="D235" s="72"/>
      <c r="E235" s="72"/>
      <c r="F235" s="72"/>
      <c r="G235" s="72"/>
      <c r="H235" s="73">
        <v>2200</v>
      </c>
      <c r="I235" s="41"/>
      <c r="J235" s="65"/>
      <c r="K235" s="40">
        <f>IF($H$15=3,H235*I235,IF($H$15=2,#REF!*I235,IF($H$15=1,#REF!*I235,IF($H$15=0,#REF!*I235,0))))</f>
        <v>0</v>
      </c>
      <c r="L235" s="31" t="str">
        <f t="shared" si="19"/>
        <v>ФОТО</v>
      </c>
      <c r="M235" s="32" t="s">
        <v>535</v>
      </c>
      <c r="N235" s="45"/>
    </row>
    <row r="236" spans="1:14" ht="36.75" customHeight="1" outlineLevel="2" x14ac:dyDescent="0.2">
      <c r="A236" s="16">
        <v>201</v>
      </c>
      <c r="B236" s="47"/>
      <c r="C236" s="71" t="s">
        <v>529</v>
      </c>
      <c r="D236" s="72"/>
      <c r="E236" s="72"/>
      <c r="F236" s="72"/>
      <c r="G236" s="72"/>
      <c r="H236" s="73">
        <v>2200</v>
      </c>
      <c r="I236" s="41"/>
      <c r="J236" s="65"/>
      <c r="K236" s="40">
        <f>IF($H$15=3,H236*I236,IF($H$15=2,#REF!*I236,IF($H$15=1,#REF!*I236,IF($H$15=0,#REF!*I236,0))))</f>
        <v>0</v>
      </c>
      <c r="L236" s="31" t="str">
        <f t="shared" si="19"/>
        <v>ФОТО</v>
      </c>
      <c r="M236" s="32" t="s">
        <v>536</v>
      </c>
      <c r="N236" s="45"/>
    </row>
    <row r="237" spans="1:14" ht="36.75" customHeight="1" outlineLevel="2" x14ac:dyDescent="0.2">
      <c r="A237" s="16">
        <v>202</v>
      </c>
      <c r="B237" s="47"/>
      <c r="C237" s="71" t="s">
        <v>530</v>
      </c>
      <c r="D237" s="72"/>
      <c r="E237" s="72"/>
      <c r="F237" s="72"/>
      <c r="G237" s="72"/>
      <c r="H237" s="73">
        <v>2200</v>
      </c>
      <c r="I237" s="41"/>
      <c r="J237" s="65"/>
      <c r="K237" s="40">
        <f>IF($H$15=3,H237*I237,IF($H$15=2,#REF!*I237,IF($H$15=1,#REF!*I237,IF($H$15=0,#REF!*I237,0))))</f>
        <v>0</v>
      </c>
      <c r="L237" s="31" t="str">
        <f t="shared" si="19"/>
        <v>ФОТО</v>
      </c>
      <c r="M237" s="32" t="s">
        <v>537</v>
      </c>
      <c r="N237" s="45"/>
    </row>
    <row r="238" spans="1:14" ht="36.75" customHeight="1" outlineLevel="2" x14ac:dyDescent="0.2">
      <c r="A238" s="16">
        <v>203</v>
      </c>
      <c r="B238" s="47"/>
      <c r="C238" s="71" t="s">
        <v>531</v>
      </c>
      <c r="D238" s="72"/>
      <c r="E238" s="72"/>
      <c r="F238" s="72"/>
      <c r="G238" s="72"/>
      <c r="H238" s="73">
        <v>2200</v>
      </c>
      <c r="I238" s="41"/>
      <c r="J238" s="65"/>
      <c r="K238" s="40">
        <f>IF($H$15=3,H238*I238,IF($H$15=2,#REF!*I238,IF($H$15=1,#REF!*I238,IF($H$15=0,#REF!*I238,0))))</f>
        <v>0</v>
      </c>
      <c r="L238" s="31" t="str">
        <f t="shared" si="19"/>
        <v>ФОТО</v>
      </c>
      <c r="M238" s="32" t="s">
        <v>538</v>
      </c>
      <c r="N238" s="45"/>
    </row>
    <row r="239" spans="1:14" ht="36.75" customHeight="1" outlineLevel="2" x14ac:dyDescent="0.2">
      <c r="A239" s="16">
        <v>204</v>
      </c>
      <c r="B239" s="47"/>
      <c r="C239" s="71" t="s">
        <v>532</v>
      </c>
      <c r="D239" s="72"/>
      <c r="E239" s="72"/>
      <c r="F239" s="72"/>
      <c r="G239" s="72"/>
      <c r="H239" s="73">
        <v>2200</v>
      </c>
      <c r="I239" s="41"/>
      <c r="J239" s="65"/>
      <c r="K239" s="40">
        <f>IF($H$15=3,H239*I239,IF($H$15=2,#REF!*I239,IF($H$15=1,#REF!*I239,IF($H$15=0,#REF!*I239,0))))</f>
        <v>0</v>
      </c>
      <c r="L239" s="31" t="str">
        <f t="shared" si="19"/>
        <v>ФОТО</v>
      </c>
      <c r="M239" s="32" t="s">
        <v>539</v>
      </c>
      <c r="N239" s="45"/>
    </row>
    <row r="240" spans="1:14" ht="36.75" customHeight="1" outlineLevel="2" x14ac:dyDescent="0.2">
      <c r="A240" s="16">
        <v>205</v>
      </c>
      <c r="B240" s="47"/>
      <c r="C240" s="71" t="s">
        <v>533</v>
      </c>
      <c r="D240" s="72"/>
      <c r="E240" s="72"/>
      <c r="F240" s="72"/>
      <c r="G240" s="72"/>
      <c r="H240" s="73">
        <v>2200</v>
      </c>
      <c r="I240" s="41"/>
      <c r="J240" s="65"/>
      <c r="K240" s="40">
        <f>IF($H$15=3,H240*I240,IF($H$15=2,#REF!*I240,IF($H$15=1,#REF!*I240,IF($H$15=0,#REF!*I240,0))))</f>
        <v>0</v>
      </c>
      <c r="L240" s="31" t="str">
        <f t="shared" si="19"/>
        <v>ФОТО</v>
      </c>
      <c r="M240" s="32" t="s">
        <v>540</v>
      </c>
      <c r="N240" s="45"/>
    </row>
  </sheetData>
  <autoFilter ref="A16:J16"/>
  <mergeCells count="33">
    <mergeCell ref="A192:N192"/>
    <mergeCell ref="A61:N61"/>
    <mergeCell ref="A200:N200"/>
    <mergeCell ref="A48:N48"/>
    <mergeCell ref="A55:N55"/>
    <mergeCell ref="A59:N59"/>
    <mergeCell ref="A162:N162"/>
    <mergeCell ref="A65:N65"/>
    <mergeCell ref="A71:N71"/>
    <mergeCell ref="A75:N75"/>
    <mergeCell ref="A96:N96"/>
    <mergeCell ref="A99:N99"/>
    <mergeCell ref="A110:N110"/>
    <mergeCell ref="A112:N112"/>
    <mergeCell ref="A114:N114"/>
    <mergeCell ref="A86:N86"/>
    <mergeCell ref="A123:N123"/>
    <mergeCell ref="A41:N41"/>
    <mergeCell ref="A14:C15"/>
    <mergeCell ref="A17:N17"/>
    <mergeCell ref="A8:N8"/>
    <mergeCell ref="A9:N9"/>
    <mergeCell ref="A10:N10"/>
    <mergeCell ref="A11:N11"/>
    <mergeCell ref="A12:N12"/>
    <mergeCell ref="A13:N13"/>
    <mergeCell ref="A5:N5"/>
    <mergeCell ref="A7:N7"/>
    <mergeCell ref="A6:N6"/>
    <mergeCell ref="A1:N1"/>
    <mergeCell ref="A2:N2"/>
    <mergeCell ref="A3:N3"/>
    <mergeCell ref="A4:N4"/>
  </mergeCells>
  <phoneticPr fontId="26" type="noConversion"/>
  <dataValidations count="1">
    <dataValidation type="whole" allowBlank="1" showInputMessage="1" showErrorMessage="1" error="Пожалуйста, поставьте цифру от 0 до 4 соответствующую ТИПУ ЦЕН ВАШЕГО ЗАКАЗА." prompt="Допустимые варианты ввода от 0 до 5." sqref="H15 E15:F15">
      <formula1>0</formula1>
      <formula2>5</formula2>
    </dataValidation>
  </dataValidations>
  <hyperlinks>
    <hyperlink ref="M201" r:id="rId1"/>
    <hyperlink ref="M202" r:id="rId2"/>
    <hyperlink ref="M203" r:id="rId3"/>
    <hyperlink ref="M204" r:id="rId4"/>
    <hyperlink ref="M205" r:id="rId5"/>
    <hyperlink ref="M208" r:id="rId6"/>
    <hyperlink ref="M209" r:id="rId7"/>
    <hyperlink ref="M210" r:id="rId8"/>
    <hyperlink ref="M211" r:id="rId9"/>
    <hyperlink ref="M212" r:id="rId10"/>
    <hyperlink ref="M213" r:id="rId11"/>
    <hyperlink ref="M214" r:id="rId12"/>
    <hyperlink ref="M215" r:id="rId13"/>
    <hyperlink ref="M216" r:id="rId14"/>
    <hyperlink ref="M217" r:id="rId15"/>
    <hyperlink ref="M218" r:id="rId16"/>
    <hyperlink ref="M219" r:id="rId17"/>
    <hyperlink ref="M220" r:id="rId18"/>
    <hyperlink ref="M221" r:id="rId19"/>
    <hyperlink ref="M222" r:id="rId20"/>
    <hyperlink ref="M223" r:id="rId21"/>
    <hyperlink ref="M224" r:id="rId22"/>
    <hyperlink ref="M225" r:id="rId23"/>
    <hyperlink ref="M226" r:id="rId24"/>
    <hyperlink ref="M227" r:id="rId25"/>
    <hyperlink ref="M228" r:id="rId26"/>
    <hyperlink ref="M229" r:id="rId27"/>
    <hyperlink ref="M230" r:id="rId28"/>
    <hyperlink ref="M231" r:id="rId29"/>
    <hyperlink ref="M232" r:id="rId30"/>
    <hyperlink ref="M233" r:id="rId31"/>
    <hyperlink ref="M62" r:id="rId32"/>
    <hyperlink ref="M63" r:id="rId33"/>
    <hyperlink ref="M206" r:id="rId34"/>
    <hyperlink ref="M207" r:id="rId35"/>
    <hyperlink ref="M234" r:id="rId36"/>
    <hyperlink ref="M235" r:id="rId37"/>
    <hyperlink ref="M236" r:id="rId38"/>
    <hyperlink ref="M237" r:id="rId39"/>
    <hyperlink ref="M238" r:id="rId40"/>
    <hyperlink ref="M239" r:id="rId41"/>
    <hyperlink ref="M240" r:id="rId42"/>
    <hyperlink ref="M57" r:id="rId43"/>
    <hyperlink ref="M66" r:id="rId44"/>
    <hyperlink ref="M74" r:id="rId45"/>
    <hyperlink ref="M67" r:id="rId46"/>
    <hyperlink ref="M68" r:id="rId47"/>
    <hyperlink ref="M69" r:id="rId48"/>
    <hyperlink ref="M70" r:id="rId49"/>
    <hyperlink ref="M72" r:id="rId50"/>
    <hyperlink ref="M73" r:id="rId51"/>
    <hyperlink ref="M161" r:id="rId52"/>
    <hyperlink ref="M76" r:id="rId53"/>
    <hyperlink ref="M77" r:id="rId54"/>
    <hyperlink ref="M78" r:id="rId55"/>
    <hyperlink ref="M79" r:id="rId56"/>
    <hyperlink ref="M80" r:id="rId57"/>
    <hyperlink ref="M81" r:id="rId58"/>
    <hyperlink ref="M82" r:id="rId59"/>
    <hyperlink ref="M83" r:id="rId60"/>
    <hyperlink ref="M84" r:id="rId61"/>
    <hyperlink ref="M85" r:id="rId62"/>
    <hyperlink ref="M97" r:id="rId63"/>
    <hyperlink ref="M98" r:id="rId64"/>
    <hyperlink ref="M100" r:id="rId65"/>
    <hyperlink ref="M101" r:id="rId66"/>
    <hyperlink ref="M102" r:id="rId67"/>
    <hyperlink ref="M103" r:id="rId68"/>
    <hyperlink ref="M104" r:id="rId69"/>
    <hyperlink ref="M105" r:id="rId70"/>
    <hyperlink ref="M106" r:id="rId71"/>
    <hyperlink ref="M107" r:id="rId72"/>
    <hyperlink ref="M108" r:id="rId73"/>
    <hyperlink ref="M109" r:id="rId74"/>
    <hyperlink ref="M111" r:id="rId75"/>
    <hyperlink ref="M113" r:id="rId76"/>
    <hyperlink ref="M45" r:id="rId77"/>
    <hyperlink ref="M46" r:id="rId78"/>
    <hyperlink ref="M47" r:id="rId79"/>
    <hyperlink ref="M19" r:id="rId80"/>
    <hyperlink ref="M18" r:id="rId81"/>
    <hyperlink ref="M87" r:id="rId82"/>
    <hyperlink ref="M92" r:id="rId83"/>
    <hyperlink ref="M93" r:id="rId84"/>
    <hyperlink ref="M95" r:id="rId85"/>
    <hyperlink ref="M88" r:id="rId86"/>
    <hyperlink ref="M91" r:id="rId87"/>
    <hyperlink ref="M90" r:id="rId88"/>
    <hyperlink ref="M94" r:id="rId89"/>
    <hyperlink ref="M89" r:id="rId90"/>
    <hyperlink ref="M20" r:id="rId91"/>
    <hyperlink ref="M21" r:id="rId92"/>
    <hyperlink ref="M22" r:id="rId93"/>
    <hyperlink ref="M23" r:id="rId94"/>
    <hyperlink ref="M24" r:id="rId95"/>
    <hyperlink ref="M25" r:id="rId96"/>
    <hyperlink ref="M115" r:id="rId97"/>
    <hyperlink ref="M116" r:id="rId98"/>
    <hyperlink ref="M117" r:id="rId99"/>
    <hyperlink ref="M118" r:id="rId100"/>
    <hyperlink ref="M119" r:id="rId101"/>
    <hyperlink ref="M120" r:id="rId102"/>
    <hyperlink ref="M121" r:id="rId103"/>
    <hyperlink ref="M122" r:id="rId104"/>
    <hyperlink ref="M124" r:id="rId105"/>
    <hyperlink ref="M125" r:id="rId106"/>
    <hyperlink ref="M126" r:id="rId107"/>
    <hyperlink ref="M128" r:id="rId108"/>
    <hyperlink ref="M127" r:id="rId109"/>
    <hyperlink ref="M129" r:id="rId110"/>
    <hyperlink ref="M130" r:id="rId111"/>
    <hyperlink ref="M131" r:id="rId112"/>
    <hyperlink ref="M132" r:id="rId113"/>
    <hyperlink ref="M133" r:id="rId114"/>
    <hyperlink ref="M134" r:id="rId115"/>
    <hyperlink ref="M135" r:id="rId116"/>
    <hyperlink ref="M136" r:id="rId117"/>
    <hyperlink ref="M137" r:id="rId118"/>
    <hyperlink ref="M138" r:id="rId119"/>
    <hyperlink ref="M139" r:id="rId120"/>
    <hyperlink ref="M140" r:id="rId121"/>
    <hyperlink ref="M141" r:id="rId122"/>
    <hyperlink ref="M142" r:id="rId123"/>
    <hyperlink ref="M143" r:id="rId124"/>
    <hyperlink ref="M144" r:id="rId125"/>
    <hyperlink ref="M145" r:id="rId126"/>
    <hyperlink ref="M146" r:id="rId127"/>
    <hyperlink ref="M147" r:id="rId128"/>
    <hyperlink ref="M148" r:id="rId129"/>
    <hyperlink ref="M149" r:id="rId130"/>
    <hyperlink ref="M150" r:id="rId131"/>
    <hyperlink ref="M151" r:id="rId132"/>
    <hyperlink ref="M152" r:id="rId133"/>
    <hyperlink ref="M153" r:id="rId134"/>
    <hyperlink ref="M154" r:id="rId135"/>
    <hyperlink ref="M155" r:id="rId136"/>
    <hyperlink ref="M156" r:id="rId137"/>
    <hyperlink ref="M157" r:id="rId138"/>
    <hyperlink ref="M158" r:id="rId139"/>
    <hyperlink ref="M159" r:id="rId140"/>
    <hyperlink ref="M160" r:id="rId141"/>
    <hyperlink ref="M26" r:id="rId142"/>
    <hyperlink ref="M27" r:id="rId143"/>
    <hyperlink ref="M28" r:id="rId144"/>
    <hyperlink ref="M30" r:id="rId145"/>
    <hyperlink ref="M31" r:id="rId146"/>
    <hyperlink ref="M32" r:id="rId147"/>
    <hyperlink ref="M33" r:id="rId148"/>
    <hyperlink ref="M34" r:id="rId149"/>
    <hyperlink ref="M35" r:id="rId150"/>
    <hyperlink ref="M36" r:id="rId151"/>
    <hyperlink ref="M37" r:id="rId152"/>
    <hyperlink ref="M38" r:id="rId153"/>
    <hyperlink ref="M39" r:id="rId154"/>
    <hyperlink ref="M40" r:id="rId155"/>
    <hyperlink ref="M163" r:id="rId156"/>
    <hyperlink ref="M164" r:id="rId157"/>
    <hyperlink ref="M165" r:id="rId158"/>
    <hyperlink ref="M167" r:id="rId159"/>
    <hyperlink ref="M168" r:id="rId160"/>
    <hyperlink ref="M169" r:id="rId161"/>
    <hyperlink ref="M170" r:id="rId162"/>
    <hyperlink ref="M171" r:id="rId163"/>
    <hyperlink ref="M172" r:id="rId164"/>
    <hyperlink ref="M173" r:id="rId165"/>
    <hyperlink ref="M174" r:id="rId166"/>
    <hyperlink ref="M175" r:id="rId167"/>
    <hyperlink ref="M176" r:id="rId168"/>
    <hyperlink ref="M177" r:id="rId169"/>
    <hyperlink ref="M178" r:id="rId170"/>
    <hyperlink ref="M179" r:id="rId171"/>
    <hyperlink ref="M180" r:id="rId172"/>
    <hyperlink ref="M181" r:id="rId173"/>
    <hyperlink ref="M182" r:id="rId174"/>
    <hyperlink ref="M183" r:id="rId175"/>
    <hyperlink ref="M184" r:id="rId176"/>
    <hyperlink ref="M185" r:id="rId177"/>
    <hyperlink ref="M186" r:id="rId178"/>
    <hyperlink ref="M187" r:id="rId179"/>
    <hyperlink ref="M188" r:id="rId180"/>
    <hyperlink ref="M189" r:id="rId181"/>
    <hyperlink ref="M190" r:id="rId182"/>
    <hyperlink ref="M191" r:id="rId183"/>
    <hyperlink ref="M29" r:id="rId184"/>
    <hyperlink ref="M193" r:id="rId185"/>
    <hyperlink ref="M194" r:id="rId186"/>
    <hyperlink ref="M195" r:id="rId187"/>
    <hyperlink ref="M196" r:id="rId188"/>
    <hyperlink ref="M197" r:id="rId189"/>
    <hyperlink ref="M198" r:id="rId190"/>
    <hyperlink ref="M199" r:id="rId191"/>
  </hyperlinks>
  <pageMargins left="0.11811023622047245" right="0.11811023622047245" top="0.15748031496062992" bottom="0.15748031496062992" header="0.31496062992125984" footer="0.31496062992125984"/>
  <pageSetup paperSize="9" scale="65" orientation="portrait" r:id="rId192"/>
  <drawing r:id="rId19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Hoxwell fishing</vt:lpstr>
      <vt:lpstr>Товары других производителей</vt:lpstr>
      <vt:lpstr>Зимний ассортимент</vt:lpstr>
      <vt:lpstr>'Зимний ассортимент'!ТипЦен</vt:lpstr>
      <vt:lpstr>'Товары других производителей'!ТипЦен</vt:lpstr>
      <vt:lpstr>ТипЦен</vt:lpstr>
      <vt:lpstr>ь95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HP</cp:lastModifiedBy>
  <cp:lastPrinted>2014-04-24T19:29:21Z</cp:lastPrinted>
  <dcterms:created xsi:type="dcterms:W3CDTF">1996-10-08T23:32:33Z</dcterms:created>
  <dcterms:modified xsi:type="dcterms:W3CDTF">2015-11-28T20:32:19Z</dcterms:modified>
</cp:coreProperties>
</file>